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98 реализация имущества\"/>
    </mc:Choice>
  </mc:AlternateContent>
  <xr:revisionPtr revIDLastSave="0" documentId="13_ncr:1_{5B830006-9DCF-4470-8960-15B435A8CC2B}" xr6:coauthVersionLast="47" xr6:coauthVersionMax="47" xr10:uidLastSave="{00000000-0000-0000-0000-000000000000}"/>
  <bookViews>
    <workbookView xWindow="1035" yWindow="540" windowWidth="19785" windowHeight="14595" xr2:uid="{00000000-000D-0000-FFFF-FFFF00000000}"/>
  </bookViews>
  <sheets>
    <sheet name="Реализация" sheetId="1" r:id="rId1"/>
  </sheets>
  <definedNames>
    <definedName name="_xlnm._FilterDatabase" localSheetId="0" hidden="1">Реализация!$A$6:$AH$43</definedName>
    <definedName name="Z_1CFDDBEC_AB41_4DC7_80A6_BFCD55A5E38D_.wvu.FilterData" localSheetId="0" hidden="1">Реализация!$A$6:$V$14</definedName>
    <definedName name="Z_1CFDDBEC_AB41_4DC7_80A6_BFCD55A5E38D_.wvu.PrintArea" localSheetId="0" hidden="1">Реализация!$A$5:$V$14</definedName>
    <definedName name="Z_604E65A7_7265_4067_8848_FEE6E7F51F73_.wvu.FilterData" localSheetId="0" hidden="1">Реализация!$A$6:$AH$28</definedName>
    <definedName name="Z_604E65A7_7265_4067_8848_FEE6E7F51F73_.wvu.PrintArea" localSheetId="0" hidden="1">Реализация!$A$1:$X$46</definedName>
    <definedName name="Z_9201CF81_0644_44C9_9EB9_E790E75E431A_.wvu.FilterData" localSheetId="0" hidden="1">Реализация!$A$6:$AH$28</definedName>
    <definedName name="Z_9201CF81_0644_44C9_9EB9_E790E75E431A_.wvu.PrintArea" localSheetId="0" hidden="1">Реализация!$A$1:$X$46</definedName>
    <definedName name="_xlnm.Print_Area" localSheetId="0">Реализация!$A$1:$Y$48</definedName>
  </definedNames>
  <calcPr calcId="191029"/>
  <customWorkbookViews>
    <customWorkbookView name="@Linurovich - Личное представление" guid="{1CFDDBEC-AB41-4DC7-80A6-BFCD55A5E38D}" mergeInterval="0" personalView="1" maximized="1" xWindow="-8" yWindow="-8" windowWidth="1936" windowHeight="1048" activeSheetId="1"/>
    <customWorkbookView name="MAR - Личное представление" guid="{604E65A7-7265-4067-8848-FEE6E7F51F73}" mergeInterval="0" personalView="1" xWindow="15" yWindow="46" windowWidth="1223" windowHeight="943" activeSheetId="1"/>
    <customWorkbookView name="Рачинский Вячеслав, ПР Лизинг - Личное представление" guid="{9201CF81-0644-44C9-9EB9-E790E75E431A}" mergeInterval="0" personalView="1" maximized="1" xWindow="-9" yWindow="-9" windowWidth="1938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l="1"/>
  <c r="A13" i="1" s="1"/>
  <c r="A14" i="1" s="1"/>
  <c r="A15" i="1" l="1"/>
  <c r="A16" i="1" s="1"/>
  <c r="A17" i="1" s="1"/>
  <c r="A18" i="1" s="1"/>
  <c r="A19" i="1" s="1"/>
  <c r="A20" i="1" l="1"/>
  <c r="A21" i="1" s="1"/>
  <c r="A22" i="1" s="1"/>
  <c r="A23" i="1" s="1"/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<sst xmlns="http://schemas.openxmlformats.org/spreadsheetml/2006/main" count="657" uniqueCount="232">
  <si>
    <t>Перечень имущества к реализации</t>
  </si>
  <si>
    <t>№ п/п</t>
  </si>
  <si>
    <t>Асфальтобетонный завод XCMG XAP123R</t>
  </si>
  <si>
    <t>https://pr-liz.ru/showcase/9895958-tiagac-sedelnyi-maz-6430s9-520-012</t>
  </si>
  <si>
    <t>https://pr-liz.ru/showcase/9895952-gruzovoi-bortovoi-s-tentom-gaz-3010gd</t>
  </si>
  <si>
    <t>https://pr-liz.ru/showcase/9895932-katok-doroznyi-samoxodnyi-dm-614</t>
  </si>
  <si>
    <t>https://pr-liz.ru/showcase/9895918-katok-vibracionnyi-kombinirovannyi-dvuxosnyi-du-84</t>
  </si>
  <si>
    <t>https://pr-liz.ru/showcase/8625-asfaltno-betonnyi-zavod-xcmg-xap123r</t>
  </si>
  <si>
    <t>https://pr-liz.ru/showcase/9895496-oborudovanie-dlia-zakladki-i-vyemki-s-xraneniia-ovoshhei</t>
  </si>
  <si>
    <t>https://pr-liz.ru/showcase/9895692-sreder-dvuxrotornyi-sdr-2000</t>
  </si>
  <si>
    <t>Расположение</t>
  </si>
  <si>
    <t>Шредер двухроторный ШДР-2000;
Ленточный транспортёр ЛТ-1500 (загрузочный);
Ленточный транспортёр ЛТ-1500 (выгрузной)</t>
  </si>
  <si>
    <t>Оборудование для закладки и выемки с хранения овощей</t>
  </si>
  <si>
    <t>-</t>
  </si>
  <si>
    <t>R1SH1220000018</t>
  </si>
  <si>
    <t>Y4R352201M1300170</t>
  </si>
  <si>
    <t>Y4R352201M1300167</t>
  </si>
  <si>
    <t>R1STR240003209</t>
  </si>
  <si>
    <t>R1GKP900000022</t>
  </si>
  <si>
    <t>R1GKP900000023</t>
  </si>
  <si>
    <t>ARU0T400NP7000023</t>
  </si>
  <si>
    <t>Транспорт</t>
  </si>
  <si>
    <t>Спецтехника</t>
  </si>
  <si>
    <t>Оборудование</t>
  </si>
  <si>
    <t>Технологические комплексы и установки</t>
  </si>
  <si>
    <t>Недвижимое имущество</t>
  </si>
  <si>
    <t>Навесное оборудование</t>
  </si>
  <si>
    <t>Тип 1</t>
  </si>
  <si>
    <t>Тип 2</t>
  </si>
  <si>
    <t>Тип 3</t>
  </si>
  <si>
    <t>Грузовой</t>
  </si>
  <si>
    <t>Бортовой</t>
  </si>
  <si>
    <t>Строительно-дорожные машины</t>
  </si>
  <si>
    <t>Тягач седeльный</t>
  </si>
  <si>
    <t>Каток</t>
  </si>
  <si>
    <t>Трактор</t>
  </si>
  <si>
    <t>Погрузчик</t>
  </si>
  <si>
    <t>Тип 4</t>
  </si>
  <si>
    <t>С телескопической стрелой</t>
  </si>
  <si>
    <t>Прицепное оборудование</t>
  </si>
  <si>
    <t>Нежилое помещение</t>
  </si>
  <si>
    <t>Сельскохозяйственная техника и оборудование</t>
  </si>
  <si>
    <t>Посевной комплекс</t>
  </si>
  <si>
    <t>Косилка роторная</t>
  </si>
  <si>
    <t>Резчик силоса</t>
  </si>
  <si>
    <t>Культиватор</t>
  </si>
  <si>
    <t>Плуг чизельный</t>
  </si>
  <si>
    <t>Борона пружинная</t>
  </si>
  <si>
    <t>Подборщик-транспортировщик рулонов</t>
  </si>
  <si>
    <t>Грабли колесно-пальцевые</t>
  </si>
  <si>
    <t>Дорожный самоходный</t>
  </si>
  <si>
    <t>Дорожный комбинированный</t>
  </si>
  <si>
    <t>Колесный</t>
  </si>
  <si>
    <t>МАЗ 6430С9-520-012</t>
  </si>
  <si>
    <t>С тентом</t>
  </si>
  <si>
    <t>ГАЗ 3010GD</t>
  </si>
  <si>
    <t>ДМ-614</t>
  </si>
  <si>
    <t>ДУ-84</t>
  </si>
  <si>
    <t>SH 1220</t>
  </si>
  <si>
    <t>Марка/Модель</t>
  </si>
  <si>
    <t xml:space="preserve">КСО-6МТ </t>
  </si>
  <si>
    <t xml:space="preserve">ПЧН - 4,5ПМ </t>
  </si>
  <si>
    <t xml:space="preserve">КС-10М </t>
  </si>
  <si>
    <t xml:space="preserve">БЗПГ “Радуга-15П” </t>
  </si>
  <si>
    <t xml:space="preserve">серии Самба-9 </t>
  </si>
  <si>
    <t xml:space="preserve">ЖТТ-2,4 Strige </t>
  </si>
  <si>
    <t xml:space="preserve">TRB20L </t>
  </si>
  <si>
    <t xml:space="preserve">ГКП-900 Kolibri V Max </t>
  </si>
  <si>
    <t>Клевер</t>
  </si>
  <si>
    <t>Большая земля</t>
  </si>
  <si>
    <t>БДМ-АГРО</t>
  </si>
  <si>
    <t>Агроцентр</t>
  </si>
  <si>
    <t>Кубаньжелдормаш</t>
  </si>
  <si>
    <t>Навигатор</t>
  </si>
  <si>
    <t>Байсон Беларусь</t>
  </si>
  <si>
    <t>Агро Прогресс</t>
  </si>
  <si>
    <t>Год выпуска</t>
  </si>
  <si>
    <t>Пробег, 
км</t>
  </si>
  <si>
    <t>Наработка, 
м/ч</t>
  </si>
  <si>
    <t>Производитель (спецтехника и  оборудование)</t>
  </si>
  <si>
    <t>VIN / зав.№</t>
  </si>
  <si>
    <t>Y3M6430C9J0000201</t>
  </si>
  <si>
    <t>XZV3010GDL0000040</t>
  </si>
  <si>
    <t>Минский тракторный завод</t>
  </si>
  <si>
    <t>Объем двигателя, см3</t>
  </si>
  <si>
    <t>Модель двигателя</t>
  </si>
  <si>
    <t>Характеристики</t>
  </si>
  <si>
    <t>КПП</t>
  </si>
  <si>
    <t>белый</t>
  </si>
  <si>
    <t>МКПП</t>
  </si>
  <si>
    <t>оранжевый</t>
  </si>
  <si>
    <t>дизель</t>
  </si>
  <si>
    <t>Полуприцепной</t>
  </si>
  <si>
    <t xml:space="preserve">Производительность за 1 ч основного времени - 8 га/ч </t>
  </si>
  <si>
    <t xml:space="preserve">ширина захвата 9,2 м
Производительность - 9 га/ч </t>
  </si>
  <si>
    <t xml:space="preserve">Производительность за 1 ч основного времени - 3,6 га/ч 
ширина захвата 2,4 м </t>
  </si>
  <si>
    <t>желтый/серый</t>
  </si>
  <si>
    <t>Д-245S2</t>
  </si>
  <si>
    <t>Мах масса 13900 кг</t>
  </si>
  <si>
    <t>Машина калибровочная радиальная МКР-315 + Бункер приемный БП-1500 + Стол роликовый СР-4515</t>
  </si>
  <si>
    <t>Цена, в т.ч. НДС, руб.</t>
  </si>
  <si>
    <t>Мощность двигателя, л.с.</t>
  </si>
  <si>
    <t xml:space="preserve">Привод </t>
  </si>
  <si>
    <t xml:space="preserve">Тип топлива </t>
  </si>
  <si>
    <t xml:space="preserve">Цвет </t>
  </si>
  <si>
    <t>8 (800) 250-25-31</t>
  </si>
  <si>
    <t xml:space="preserve">Торг, принимаются на рассмотрение заявки на приобретение по более низкой цене. Возможна продажа имущества в рассрочку, лизинг. </t>
  </si>
  <si>
    <t>ООО «ПР-Лизинг»</t>
  </si>
  <si>
    <t>ИНН 0278181110 КПП 770301001 ОГРН 1110280040617</t>
  </si>
  <si>
    <t>121099, г. Москва, переулок Большой Девятинский, дом 4, офис 7</t>
  </si>
  <si>
    <t>Каток прикатывающий</t>
  </si>
  <si>
    <t xml:space="preserve">Резчик силоса 0,8мЗ </t>
  </si>
  <si>
    <t xml:space="preserve">Беларус-3522 </t>
  </si>
  <si>
    <t xml:space="preserve"> -</t>
  </si>
  <si>
    <t>Полное наименование</t>
  </si>
  <si>
    <t>Тягач седeльный - МАЗ 6430С9-520-012</t>
  </si>
  <si>
    <t>Бортовой С тентом ГАЗ 3010GD</t>
  </si>
  <si>
    <t>Каток Дорожный самоходный ДМ-614</t>
  </si>
  <si>
    <t>Каток Дорожный комбинированный ДУ-84</t>
  </si>
  <si>
    <t>Посевной комплекс - SH 1220</t>
  </si>
  <si>
    <t xml:space="preserve">Резчик силоса - Резчик силоса 0,8мЗ </t>
  </si>
  <si>
    <t xml:space="preserve">Культиватор - КСО-6МТ </t>
  </si>
  <si>
    <t xml:space="preserve">Трактор Колесный Беларус-3522 </t>
  </si>
  <si>
    <t xml:space="preserve">Плуг чизельный Полуприцепной ПЧН - 4,5ПМ </t>
  </si>
  <si>
    <t xml:space="preserve">Культиватор Полуприцепной КС-10М </t>
  </si>
  <si>
    <t xml:space="preserve">Борона пружинная - БЗПГ “Радуга-15П” </t>
  </si>
  <si>
    <t xml:space="preserve">Каток прикатывающий  серии Самба-9 </t>
  </si>
  <si>
    <t xml:space="preserve">Косилка роторная - ЖТТ-2,4 Strige </t>
  </si>
  <si>
    <t xml:space="preserve">Подборщик-транспортировщик рулонов - TRB20L </t>
  </si>
  <si>
    <t xml:space="preserve">Грабли колесно-пальцевые Полуприцепной ГКП-900 Kolibri V Max </t>
  </si>
  <si>
    <t>Доп.контакты:</t>
  </si>
  <si>
    <t>Ссылка на объявление</t>
  </si>
  <si>
    <t>Состояние</t>
  </si>
  <si>
    <t>https://pr-liz.ru/showcase/9896678-rezcik-silosa-08mz</t>
  </si>
  <si>
    <t>https://pr-liz.ru/showcase/9896682-posevnoi-kompleks-sh-1220</t>
  </si>
  <si>
    <t>https://pr-liz.ru/showcase/9896571-katok-prikatyvaiushhii-serii-samba-9</t>
  </si>
  <si>
    <t>https://pr-liz.ru/showcase/9896570-borona-pruzinnaia-bzpg-raduga-15p</t>
  </si>
  <si>
    <t>https://pr-liz.ru/showcase/9896568-kultivator-ks-10m</t>
  </si>
  <si>
    <t>https://pr-liz.ru/showcase/9896567-plug-cizelnyi-pcn-45pm</t>
  </si>
  <si>
    <t>https://pr-liz.ru/showcase/9896556-traktor-belarus-3522</t>
  </si>
  <si>
    <t>https://pr-liz.ru/showcase/9896555-traktor-belarus-3522</t>
  </si>
  <si>
    <t>https://pr-liz.ru/showcase/9896503-pogruzcik-teleskopiceskii-amkodor-t400-70-s-vilami</t>
  </si>
  <si>
    <t>https://pr-liz.ru/showcase/9896455-grabli-kolesno-palcevye-gkp-900-kolibri-v-max-klever</t>
  </si>
  <si>
    <t>Владимир</t>
  </si>
  <si>
    <t>Тула</t>
  </si>
  <si>
    <t>Ижевск</t>
  </si>
  <si>
    <t>Уфа</t>
  </si>
  <si>
    <t>Иркутск</t>
  </si>
  <si>
    <t>Коммунальная техника</t>
  </si>
  <si>
    <t>КДМ</t>
  </si>
  <si>
    <t xml:space="preserve">	ЭД244КМ</t>
  </si>
  <si>
    <t>Меркатор</t>
  </si>
  <si>
    <t>https://pr-liz.ru/showcase/9896458-podborshhik-transportirovshhik-rulonov-trb20l-navigator</t>
  </si>
  <si>
    <t>примечание</t>
  </si>
  <si>
    <t xml:space="preserve"> Шредер двухроторный ШДР-2000;
Ленточный транспортёр ЛТ-1500 (загрузочный);
Ленточный транспортёр ЛТ-1500 (выгрузной)</t>
  </si>
  <si>
    <t>Шнекоротор</t>
  </si>
  <si>
    <t>желтый</t>
  </si>
  <si>
    <t>D45117</t>
  </si>
  <si>
    <t>Быстросъемный шнекороторный снегоочиститель производительностью LARUE D45</t>
  </si>
  <si>
    <t>Фрезерно-роторное оборудование LARUE D-55</t>
  </si>
  <si>
    <t>D55172</t>
  </si>
  <si>
    <t>https://pr-liz.ru/showcase/9897028-bystrosieemnyi-snekorotornyi-snegoocistitel-proizvoditelnostiu-do-2100-tnc-larue-d45</t>
  </si>
  <si>
    <t>https://pr-liz.ru/showcase/9897027-frezerno-rotornoe-oborudovanie-larue-d-55</t>
  </si>
  <si>
    <t xml:space="preserve">В разобранном виде. Не хватает крепёжных элементов. </t>
  </si>
  <si>
    <t>https://pr-liz.ru/showcase/9897069-asfaltobetonnyi-zavod-xcmg-xap123r</t>
  </si>
  <si>
    <t>отсутствует аккумулятор и пульт</t>
  </si>
  <si>
    <t>отсутствует редуктора, вал, пульт, кардан разорванный</t>
  </si>
  <si>
    <t>Липецк</t>
  </si>
  <si>
    <t>Троицк МО</t>
  </si>
  <si>
    <t>Канада</t>
  </si>
  <si>
    <t>Трактор не комплектный: нет турбокомпресора, нет аккумуляторов.</t>
  </si>
  <si>
    <t>Необходима замена: приводного ремня; педаль акселератора.</t>
  </si>
  <si>
    <t>https://pr-liz.ru/showcase/9896547-kultivator-kso-6mt</t>
  </si>
  <si>
    <t>Россия</t>
  </si>
  <si>
    <t>Отвал</t>
  </si>
  <si>
    <t>MC0006102R</t>
  </si>
  <si>
    <t>MC0006002R</t>
  </si>
  <si>
    <t>BUCHER Polyx MC42</t>
  </si>
  <si>
    <t>Передний поворотный отвал BUCHER Polyx MC42</t>
  </si>
  <si>
    <t>Швейцария</t>
  </si>
  <si>
    <t>Необходима замена прокладок двигателя</t>
  </si>
  <si>
    <t>https://pr-liz.ru/showcase/9897436-bucher-polyx-mc42</t>
  </si>
  <si>
    <t>Седельный Тягач</t>
  </si>
  <si>
    <t>MERCEDES-BENZ Actros 1845 LS</t>
  </si>
  <si>
    <t>АКПП</t>
  </si>
  <si>
    <t>Mercedes-Benz, OM471, LA.5-13</t>
  </si>
  <si>
    <t>ДАЙМЛЕР КАМАЗ РУС</t>
  </si>
  <si>
    <t>Осуществлена предпродажная подготовка: заменены тормозные шланги, топливный и воздушный фильтры, произведен ремонт топливной системы.</t>
  </si>
  <si>
    <t>Москва</t>
  </si>
  <si>
    <t>https://pr-liz.ru/showcase/9897874-pomeshhenie-236-m2-na-krasnoi-linii-sadovogo-kolca-prodaza-ili-arenda</t>
  </si>
  <si>
    <t>4х2</t>
  </si>
  <si>
    <t>Z9M96340350554914</t>
  </si>
  <si>
    <t>Z9M96340350557447</t>
  </si>
  <si>
    <t>18:26:030058:9168</t>
  </si>
  <si>
    <t>77:01:0004013:3510</t>
  </si>
  <si>
    <t>Продажа нежилого помещения (256,7 м²) в новом монолитном доме – 2022 г. Первый этаж + подвал, отдельный вход.</t>
  </si>
  <si>
    <t>сделан дорогой ремонт, помещение готово к эксплуатации</t>
  </si>
  <si>
    <t>https://pr-liz.ru/showcase/9897994-mercedes-benz-actros-1845-ls-2021-vin-z9m96340350554914</t>
  </si>
  <si>
    <t>https://pr-liz.ru/showcase/9897996-mercedes-benz-actros-1845-ls-2021-vin-z9m96340350557447</t>
  </si>
  <si>
    <t>Z9M96340350565098</t>
  </si>
  <si>
    <t>https://pr-liz.ru/showcase/9898001-sedelnyi-tiagac-mercedes-benz-actros-1845-ls-2022-vin-z9m96340350565098</t>
  </si>
  <si>
    <t>Z9M96340350554915</t>
  </si>
  <si>
    <t>Z9M96340350557449</t>
  </si>
  <si>
    <t>Z9M96340350565096</t>
  </si>
  <si>
    <t>https://pr-liz.ru/showcase/9898003-sedelnyi-tiagac-mercedes-benz-actros-1845-ls-2022-vin-z9m96340350565096</t>
  </si>
  <si>
    <t>https://pr-liz.ru/showcase/9897998-sedelnyi-tiagac-mercedes-benz-actros-1845-ls-2021-vin-z9m96340350557449</t>
  </si>
  <si>
    <t>https://pr-liz.ru/showcase/9897995-sedelnyi-tiagac-mercedes-benz-actros-1845-ls-2021-vin-z9m96340350554915</t>
  </si>
  <si>
    <t>https://pr-liz.ru/showcase/9897968-prodaza-nezilogo-pomeshheniia-2567-m2</t>
  </si>
  <si>
    <t>Седельный Тягач MERCEDES-BENZ Actros 1845 LS (Z9M96340350554914)</t>
  </si>
  <si>
    <t>Седельный Тягач MERCEDES-BENZ Actros 1845 LS (Z9M96340350554915)</t>
  </si>
  <si>
    <t>Седельный Тягач MERCEDES-BENZ Actros 1845 LS (Z9M96340350557447)</t>
  </si>
  <si>
    <t>Седельный Тягач MERCEDES-BENZ Actros 1845 LS (Z9M96340350557449)</t>
  </si>
  <si>
    <t>Седельный Тягач MERCEDES-BENZ Actros 1845 LS (Z9M96340350565096)</t>
  </si>
  <si>
    <t>Седельный Тягач MERCEDES-BENZ Actros 1845 LS (Z9M96340350565098)</t>
  </si>
  <si>
    <t>https://pr-liz.ru/showcase/9896456-kosilka-rotornaia-navesnaia-ztt-24-strige-klever</t>
  </si>
  <si>
    <t>https://pr-liz.ru/showcase/9896864-podmetalno-vakuumnaia-masina-ed244km-na-baze-kamaz-53605</t>
  </si>
  <si>
    <t>X89787563M0ET2273</t>
  </si>
  <si>
    <t xml:space="preserve">Amkodor  (Амкодор) Т400-70 </t>
  </si>
  <si>
    <t>Погрузчик с телескопической стрелой Amkodor (Амкодор) Т400-70</t>
  </si>
  <si>
    <t>Кран башенный стационарный, РК 220А</t>
  </si>
  <si>
    <t>РК 220А (ROKRA)</t>
  </si>
  <si>
    <t>220A.1</t>
  </si>
  <si>
    <t>имеется дефектовка</t>
  </si>
  <si>
    <t>https://pr-liz.ru/showcase/9898415-basennyi-stacionarnyi-kran-rk220a</t>
  </si>
  <si>
    <t>бронь</t>
  </si>
  <si>
    <t>Продажа помещения 236 м² на Садовом кольце (красная линия)</t>
  </si>
  <si>
    <t>ПОДМЕТАЛЬНО-ВАКУУМНАЯ МАШИНА ЭД244КМ на базе КАМАЗ-5360 с поворотным отвалом</t>
  </si>
  <si>
    <t>Продажа нежилого здания 1227 м² в г. Тюмень, посёлок Винзили, ул. Агротехническая 1а</t>
  </si>
  <si>
    <t>Тюмень</t>
  </si>
  <si>
    <t>здание производственно- торгово- офисного комплекса со всеми коммуникациями и собственной территорией</t>
  </si>
  <si>
    <t>https://pr-liz.ru/showcase/9898416-neziloe-zdanie-1227-m2-g-tiumen-p-vinzili</t>
  </si>
  <si>
    <t>72:17:0301006:1182 
(ЗУ в аренде 72:17:0301006:433)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</si>
</sst>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u/>
      <sz val="14"/>
      <name val="Tahoma"/>
      <family val="2"/>
      <charset val="204"/>
    </font>
    <font>
      <b/>
      <sz val="14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Tahoma"/>
      <family val="2"/>
      <charset val="204"/>
    </font>
    <font>
      <b/>
      <sz val="2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564920</xdr:colOff>
      <xdr:row>2</xdr:row>
      <xdr:rowOff>198665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D04D9E0-7C5B-F08C-94C0-EEC42EAE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04142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-liz.ru/showcase/9896571-katok-prikatyvaiushhii-serii-samba-9" TargetMode="External"/><Relationship Id="rId18" Type="http://schemas.openxmlformats.org/officeDocument/2006/relationships/hyperlink" Target="https://pr-liz.ru/showcase/9896555-traktor-belarus-3522" TargetMode="External"/><Relationship Id="rId26" Type="http://schemas.openxmlformats.org/officeDocument/2006/relationships/hyperlink" Target="https://pr-liz.ru/showcase/9896547-kultivator-kso-6mt" TargetMode="External"/><Relationship Id="rId39" Type="http://schemas.openxmlformats.org/officeDocument/2006/relationships/hyperlink" Target="https://pr-liz.ru/showcase/9898415-basennyi-stacionarnyi-kran-rk220a" TargetMode="External"/><Relationship Id="rId21" Type="http://schemas.openxmlformats.org/officeDocument/2006/relationships/hyperlink" Target="https://pr-liz.ru/showcase/9896455-grabli-kolesno-palcevye-gkp-900-kolibri-v-max-klever" TargetMode="External"/><Relationship Id="rId34" Type="http://schemas.openxmlformats.org/officeDocument/2006/relationships/hyperlink" Target="https://pr-liz.ru/showcase/9897998-sedelnyi-tiagac-mercedes-benz-actros-1845-ls-2021-vin-z9m96340350557449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pr-liz.ru/showcase/9895932-katok-doroznyi-samoxodnyi-dm-614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pr-liz.ru/showcase/9896567-plug-cizelnyi-pcn-45pm" TargetMode="External"/><Relationship Id="rId20" Type="http://schemas.openxmlformats.org/officeDocument/2006/relationships/hyperlink" Target="https://pr-liz.ru/showcase/9896455-grabli-kolesno-palcevye-gkp-900-kolibri-v-max-klever" TargetMode="External"/><Relationship Id="rId29" Type="http://schemas.openxmlformats.org/officeDocument/2006/relationships/hyperlink" Target="https://pr-liz.ru/showcase/9897874-pomeshhenie-236-m2-na-krasnoi-linii-sadovogo-kolca-prodaza-ili-arenda" TargetMode="External"/><Relationship Id="rId41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pr-liz.ru/showcase/9895952-gruzovoi-bortovoi-s-tentom-gaz-3010gd" TargetMode="External"/><Relationship Id="rId11" Type="http://schemas.openxmlformats.org/officeDocument/2006/relationships/hyperlink" Target="https://pr-liz.ru/showcase/9896678-rezcik-silosa-08mz" TargetMode="External"/><Relationship Id="rId24" Type="http://schemas.openxmlformats.org/officeDocument/2006/relationships/hyperlink" Target="https://pr-liz.ru/showcase/9897027-frezerno-rotornoe-oborudovanie-larue-d-55" TargetMode="External"/><Relationship Id="rId32" Type="http://schemas.openxmlformats.org/officeDocument/2006/relationships/hyperlink" Target="https://pr-liz.ru/showcase/9898001-sedelnyi-tiagac-mercedes-benz-actros-1845-ls-2022-vin-z9m96340350565098" TargetMode="External"/><Relationship Id="rId37" Type="http://schemas.openxmlformats.org/officeDocument/2006/relationships/hyperlink" Target="https://pr-liz.ru/showcase/9896456-kosilka-rotornaia-navesnaia-ztt-24-strige-klever" TargetMode="External"/><Relationship Id="rId40" Type="http://schemas.openxmlformats.org/officeDocument/2006/relationships/hyperlink" Target="https://pr-liz.ru/showcase/9898416-neziloe-zdanie-1227-m2-g-tiumen-p-vinzili" TargetMode="External"/><Relationship Id="rId5" Type="http://schemas.openxmlformats.org/officeDocument/2006/relationships/hyperlink" Target="https://pr-liz.ru/showcase/9895958-tiagac-sedelnyi-maz-6430s9-520-012" TargetMode="External"/><Relationship Id="rId15" Type="http://schemas.openxmlformats.org/officeDocument/2006/relationships/hyperlink" Target="https://pr-liz.ru/showcase/9896568-kultivator-ks-10m" TargetMode="External"/><Relationship Id="rId23" Type="http://schemas.openxmlformats.org/officeDocument/2006/relationships/hyperlink" Target="https://pr-liz.ru/showcase/9897028-bystrosieemnyi-snekorotornyi-snegoocistitel-proizvoditelnostiu-do-2100-tnc-larue-d45" TargetMode="External"/><Relationship Id="rId28" Type="http://schemas.openxmlformats.org/officeDocument/2006/relationships/hyperlink" Target="https://pr-liz.ru/showcase/9897436-bucher-polyx-mc42" TargetMode="External"/><Relationship Id="rId36" Type="http://schemas.openxmlformats.org/officeDocument/2006/relationships/hyperlink" Target="https://pr-liz.ru/showcase/9897968-prodaza-nezilogo-pomeshheniia-2567-m2" TargetMode="External"/><Relationship Id="rId10" Type="http://schemas.openxmlformats.org/officeDocument/2006/relationships/hyperlink" Target="https://pr-liz.ru/showcase/9895692-sreder-dvuxrotornyi-sdr-2000" TargetMode="External"/><Relationship Id="rId19" Type="http://schemas.openxmlformats.org/officeDocument/2006/relationships/hyperlink" Target="https://pr-liz.ru/showcase/9896503-pogruzcik-teleskopiceskii-amkodor-t400-70-s-vilami" TargetMode="External"/><Relationship Id="rId31" Type="http://schemas.openxmlformats.org/officeDocument/2006/relationships/hyperlink" Target="https://pr-liz.ru/showcase/9897996-mercedes-benz-actros-1845-ls-2021-vin-z9m96340350557447" TargetMode="External"/><Relationship Id="rId4" Type="http://schemas.openxmlformats.org/officeDocument/2006/relationships/hyperlink" Target="https://pr-liz.ru/showcase/8625-asfaltno-betonnyi-zavod-xcmg-xap123r" TargetMode="External"/><Relationship Id="rId9" Type="http://schemas.openxmlformats.org/officeDocument/2006/relationships/hyperlink" Target="https://pr-liz.ru/showcase/9895496-oborudovanie-dlia-zakladki-i-vyemki-s-xraneniia-ovoshhei" TargetMode="External"/><Relationship Id="rId14" Type="http://schemas.openxmlformats.org/officeDocument/2006/relationships/hyperlink" Target="https://pr-liz.ru/showcase/9896570-borona-pruzinnaia-bzpg-raduga-15p" TargetMode="External"/><Relationship Id="rId22" Type="http://schemas.openxmlformats.org/officeDocument/2006/relationships/hyperlink" Target="https://pr-liz.ru/showcase/9896458-podborshhik-transportirovshhik-rulonov-trb20l-navigator" TargetMode="External"/><Relationship Id="rId27" Type="http://schemas.openxmlformats.org/officeDocument/2006/relationships/hyperlink" Target="https://pr-liz.ru/showcase/9897436-bucher-polyx-mc42" TargetMode="External"/><Relationship Id="rId30" Type="http://schemas.openxmlformats.org/officeDocument/2006/relationships/hyperlink" Target="https://pr-liz.ru/showcase/9897994-mercedes-benz-actros-1845-ls-2021-vin-z9m96340350554914" TargetMode="External"/><Relationship Id="rId35" Type="http://schemas.openxmlformats.org/officeDocument/2006/relationships/hyperlink" Target="https://pr-liz.ru/showcase/9897995-sedelnyi-tiagac-mercedes-benz-actros-1845-ls-2021-vin-z9m96340350554915" TargetMode="External"/><Relationship Id="rId8" Type="http://schemas.openxmlformats.org/officeDocument/2006/relationships/hyperlink" Target="https://pr-liz.ru/showcase/9895918-katok-vibracionnyi-kombinirovannyi-dvuxosnyi-du-84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hyperlink" Target="https://pr-liz.ru/showcase/9896682-posevnoi-kompleks-sh-1220" TargetMode="External"/><Relationship Id="rId17" Type="http://schemas.openxmlformats.org/officeDocument/2006/relationships/hyperlink" Target="https://pr-liz.ru/showcase/9896556-traktor-belarus-3522" TargetMode="External"/><Relationship Id="rId25" Type="http://schemas.openxmlformats.org/officeDocument/2006/relationships/hyperlink" Target="https://pr-liz.ru/showcase/9897069-asfaltobetonnyi-zavod-xcmg-xap123r" TargetMode="External"/><Relationship Id="rId33" Type="http://schemas.openxmlformats.org/officeDocument/2006/relationships/hyperlink" Target="https://pr-liz.ru/showcase/9898003-sedelnyi-tiagac-mercedes-benz-actros-1845-ls-2022-vin-z9m96340350565096" TargetMode="External"/><Relationship Id="rId38" Type="http://schemas.openxmlformats.org/officeDocument/2006/relationships/hyperlink" Target="https://pr-liz.ru/showcase/9896864-podmetalno-vakuumnaia-masina-ed244km-na-baze-kamaz-53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8"/>
  <sheetViews>
    <sheetView tabSelected="1" topLeftCell="I1" zoomScale="50" zoomScaleNormal="50" zoomScaleSheetLayoutView="40" workbookViewId="0">
      <pane ySplit="6" topLeftCell="A7" activePane="bottomLeft" state="frozen"/>
      <selection pane="bottomLeft" activeCell="X10" sqref="X10"/>
    </sheetView>
  </sheetViews>
  <sheetFormatPr defaultColWidth="8.85546875" defaultRowHeight="18" x14ac:dyDescent="0.25"/>
  <cols>
    <col min="1" max="1" width="7" style="4" customWidth="1"/>
    <col min="2" max="2" width="29.140625" style="6" customWidth="1"/>
    <col min="3" max="3" width="34.28515625" style="6" customWidth="1"/>
    <col min="4" max="4" width="28.42578125" style="6" customWidth="1"/>
    <col min="5" max="5" width="25.140625" style="6" customWidth="1"/>
    <col min="6" max="6" width="50.85546875" style="4" customWidth="1"/>
    <col min="7" max="7" width="108.28515625" style="4" customWidth="1"/>
    <col min="8" max="8" width="30.42578125" style="6" customWidth="1"/>
    <col min="9" max="9" width="17.28515625" style="4" customWidth="1"/>
    <col min="10" max="10" width="11" style="4" customWidth="1"/>
    <col min="11" max="11" width="12.7109375" style="7" customWidth="1"/>
    <col min="12" max="12" width="13.85546875" style="7" customWidth="1"/>
    <col min="13" max="13" width="14.42578125" style="4" customWidth="1"/>
    <col min="14" max="14" width="14.140625" style="4" customWidth="1"/>
    <col min="15" max="15" width="12.7109375" style="4" customWidth="1"/>
    <col min="16" max="16" width="10.5703125" style="4" customWidth="1"/>
    <col min="17" max="17" width="13.7109375" style="6" customWidth="1"/>
    <col min="18" max="18" width="10.7109375" style="4" customWidth="1"/>
    <col min="19" max="19" width="11.5703125" style="4" customWidth="1"/>
    <col min="20" max="20" width="25.28515625" style="6" customWidth="1"/>
    <col min="21" max="21" width="30.140625" style="4" customWidth="1"/>
    <col min="22" max="22" width="26.5703125" style="6" customWidth="1"/>
    <col min="23" max="23" width="19.140625" style="6" customWidth="1"/>
    <col min="24" max="24" width="27.85546875" style="11" customWidth="1"/>
    <col min="25" max="25" width="40.85546875" style="6" customWidth="1"/>
    <col min="26" max="33" width="8.85546875" style="4"/>
    <col min="34" max="34" width="61.5703125" style="4" customWidth="1"/>
    <col min="35" max="16384" width="8.85546875" style="4"/>
  </cols>
  <sheetData>
    <row r="1" spans="1:34" x14ac:dyDescent="0.25">
      <c r="X1" s="12" t="s">
        <v>107</v>
      </c>
    </row>
    <row r="2" spans="1:34" x14ac:dyDescent="0.25">
      <c r="X2" s="13" t="s">
        <v>108</v>
      </c>
      <c r="AH2" s="14"/>
    </row>
    <row r="3" spans="1:34" x14ac:dyDescent="0.25">
      <c r="X3" s="13" t="s">
        <v>109</v>
      </c>
    </row>
    <row r="4" spans="1:34" x14ac:dyDescent="0.25">
      <c r="AH4" s="15"/>
    </row>
    <row r="5" spans="1:34" ht="30.75" thickBot="1" x14ac:dyDescent="0.3">
      <c r="A5" s="34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6"/>
      <c r="AH5" s="15"/>
    </row>
    <row r="6" spans="1:34" s="1" customFormat="1" ht="88.5" customHeight="1" thickBot="1" x14ac:dyDescent="0.3">
      <c r="A6" s="24" t="s">
        <v>1</v>
      </c>
      <c r="B6" s="25" t="s">
        <v>27</v>
      </c>
      <c r="C6" s="25" t="s">
        <v>28</v>
      </c>
      <c r="D6" s="25" t="s">
        <v>29</v>
      </c>
      <c r="E6" s="25" t="s">
        <v>37</v>
      </c>
      <c r="F6" s="25" t="s">
        <v>59</v>
      </c>
      <c r="G6" s="25" t="s">
        <v>114</v>
      </c>
      <c r="H6" s="25" t="s">
        <v>79</v>
      </c>
      <c r="I6" s="25" t="s">
        <v>10</v>
      </c>
      <c r="J6" s="25" t="s">
        <v>76</v>
      </c>
      <c r="K6" s="25" t="s">
        <v>77</v>
      </c>
      <c r="L6" s="25" t="s">
        <v>78</v>
      </c>
      <c r="M6" s="25" t="s">
        <v>102</v>
      </c>
      <c r="N6" s="25" t="s">
        <v>103</v>
      </c>
      <c r="O6" s="25" t="s">
        <v>104</v>
      </c>
      <c r="P6" s="25" t="s">
        <v>87</v>
      </c>
      <c r="Q6" s="25" t="s">
        <v>85</v>
      </c>
      <c r="R6" s="25" t="s">
        <v>84</v>
      </c>
      <c r="S6" s="25" t="s">
        <v>101</v>
      </c>
      <c r="T6" s="25" t="s">
        <v>86</v>
      </c>
      <c r="U6" s="25" t="s">
        <v>80</v>
      </c>
      <c r="V6" s="25" t="s">
        <v>131</v>
      </c>
      <c r="W6" s="25" t="s">
        <v>132</v>
      </c>
      <c r="X6" s="26" t="s">
        <v>100</v>
      </c>
      <c r="Y6" s="26" t="s">
        <v>153</v>
      </c>
      <c r="AH6" s="15"/>
    </row>
    <row r="7" spans="1:34" ht="23.25" customHeight="1" x14ac:dyDescent="0.25">
      <c r="A7" s="8">
        <v>1</v>
      </c>
      <c r="B7" s="9" t="s">
        <v>21</v>
      </c>
      <c r="C7" s="9" t="s">
        <v>30</v>
      </c>
      <c r="D7" s="9" t="s">
        <v>33</v>
      </c>
      <c r="E7" s="9" t="s">
        <v>13</v>
      </c>
      <c r="F7" s="9" t="s">
        <v>53</v>
      </c>
      <c r="G7" s="9" t="s">
        <v>115</v>
      </c>
      <c r="H7" s="9" t="s">
        <v>13</v>
      </c>
      <c r="I7" s="2" t="s">
        <v>146</v>
      </c>
      <c r="J7" s="8">
        <v>2018</v>
      </c>
      <c r="K7" s="5">
        <v>189034</v>
      </c>
      <c r="L7" s="9" t="s">
        <v>13</v>
      </c>
      <c r="M7" s="9" t="s">
        <v>13</v>
      </c>
      <c r="N7" s="9" t="s">
        <v>13</v>
      </c>
      <c r="O7" s="9" t="s">
        <v>13</v>
      </c>
      <c r="P7" s="9" t="s">
        <v>13</v>
      </c>
      <c r="Q7" s="9" t="s">
        <v>13</v>
      </c>
      <c r="R7" s="9" t="s">
        <v>13</v>
      </c>
      <c r="S7" s="9" t="s">
        <v>13</v>
      </c>
      <c r="T7" s="9"/>
      <c r="U7" s="9" t="s">
        <v>81</v>
      </c>
      <c r="V7" s="16" t="s">
        <v>3</v>
      </c>
      <c r="W7" s="9" t="s">
        <v>187</v>
      </c>
      <c r="X7" s="10">
        <v>1300000</v>
      </c>
      <c r="Y7" s="9"/>
    </row>
    <row r="8" spans="1:34" ht="23.25" customHeight="1" x14ac:dyDescent="0.25">
      <c r="A8" s="8">
        <f>A7+1</f>
        <v>2</v>
      </c>
      <c r="B8" s="9" t="s">
        <v>21</v>
      </c>
      <c r="C8" s="9" t="s">
        <v>30</v>
      </c>
      <c r="D8" s="9" t="s">
        <v>31</v>
      </c>
      <c r="E8" s="9" t="s">
        <v>54</v>
      </c>
      <c r="F8" s="9" t="s">
        <v>55</v>
      </c>
      <c r="G8" s="9" t="s">
        <v>116</v>
      </c>
      <c r="H8" s="9" t="s">
        <v>13</v>
      </c>
      <c r="I8" s="2" t="s">
        <v>146</v>
      </c>
      <c r="J8" s="8">
        <v>2020</v>
      </c>
      <c r="K8" s="5">
        <v>111908</v>
      </c>
      <c r="L8" s="9" t="s">
        <v>13</v>
      </c>
      <c r="M8" s="9" t="s">
        <v>13</v>
      </c>
      <c r="N8" s="9" t="s">
        <v>13</v>
      </c>
      <c r="O8" s="9" t="s">
        <v>13</v>
      </c>
      <c r="P8" s="9" t="s">
        <v>13</v>
      </c>
      <c r="Q8" s="9" t="s">
        <v>13</v>
      </c>
      <c r="R8" s="9" t="s">
        <v>13</v>
      </c>
      <c r="S8" s="9" t="s">
        <v>13</v>
      </c>
      <c r="T8" s="9"/>
      <c r="U8" s="9" t="s">
        <v>82</v>
      </c>
      <c r="V8" s="16" t="s">
        <v>4</v>
      </c>
      <c r="W8" s="9" t="s">
        <v>180</v>
      </c>
      <c r="X8" s="10">
        <v>1350000</v>
      </c>
      <c r="Y8" s="9"/>
    </row>
    <row r="9" spans="1:34" ht="23.25" customHeight="1" x14ac:dyDescent="0.25">
      <c r="A9" s="8">
        <f t="shared" ref="A9:A10" si="0">A8+1</f>
        <v>3</v>
      </c>
      <c r="B9" s="9" t="s">
        <v>22</v>
      </c>
      <c r="C9" s="9" t="s">
        <v>32</v>
      </c>
      <c r="D9" s="9" t="s">
        <v>34</v>
      </c>
      <c r="E9" s="9" t="s">
        <v>50</v>
      </c>
      <c r="F9" s="9" t="s">
        <v>56</v>
      </c>
      <c r="G9" s="9" t="s">
        <v>117</v>
      </c>
      <c r="H9" s="9" t="s">
        <v>13</v>
      </c>
      <c r="I9" s="2" t="s">
        <v>145</v>
      </c>
      <c r="J9" s="8">
        <v>2018</v>
      </c>
      <c r="K9" s="9" t="s">
        <v>13</v>
      </c>
      <c r="L9" s="5">
        <v>9090</v>
      </c>
      <c r="M9" s="9" t="s">
        <v>13</v>
      </c>
      <c r="N9" s="9" t="s">
        <v>13</v>
      </c>
      <c r="O9" s="9" t="s">
        <v>13</v>
      </c>
      <c r="P9" s="9" t="s">
        <v>13</v>
      </c>
      <c r="Q9" s="9" t="s">
        <v>13</v>
      </c>
      <c r="R9" s="9" t="s">
        <v>13</v>
      </c>
      <c r="S9" s="9" t="s">
        <v>13</v>
      </c>
      <c r="T9" s="9"/>
      <c r="U9" s="9">
        <v>1562</v>
      </c>
      <c r="V9" s="16" t="s">
        <v>5</v>
      </c>
      <c r="W9" s="9" t="s">
        <v>113</v>
      </c>
      <c r="X9" s="10">
        <v>2100000</v>
      </c>
      <c r="Y9" s="9"/>
    </row>
    <row r="10" spans="1:34" ht="23.25" customHeight="1" x14ac:dyDescent="0.25">
      <c r="A10" s="8">
        <f t="shared" si="0"/>
        <v>4</v>
      </c>
      <c r="B10" s="9" t="s">
        <v>22</v>
      </c>
      <c r="C10" s="9" t="s">
        <v>32</v>
      </c>
      <c r="D10" s="9" t="s">
        <v>34</v>
      </c>
      <c r="E10" s="9" t="s">
        <v>51</v>
      </c>
      <c r="F10" s="9" t="s">
        <v>57</v>
      </c>
      <c r="G10" s="9" t="s">
        <v>118</v>
      </c>
      <c r="H10" s="9" t="s">
        <v>13</v>
      </c>
      <c r="I10" s="2" t="s">
        <v>145</v>
      </c>
      <c r="J10" s="8">
        <v>2021</v>
      </c>
      <c r="K10" s="9" t="s">
        <v>13</v>
      </c>
      <c r="L10" s="5">
        <v>2124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/>
      <c r="U10" s="9">
        <v>1470</v>
      </c>
      <c r="V10" s="16" t="s">
        <v>6</v>
      </c>
      <c r="W10" s="9" t="s">
        <v>113</v>
      </c>
      <c r="X10" s="10">
        <v>2850000</v>
      </c>
      <c r="Y10" s="9"/>
    </row>
    <row r="11" spans="1:34" ht="23.25" customHeight="1" x14ac:dyDescent="0.25">
      <c r="A11" s="8">
        <f>A10+1</f>
        <v>5</v>
      </c>
      <c r="B11" s="9" t="s">
        <v>23</v>
      </c>
      <c r="C11" s="9" t="s">
        <v>13</v>
      </c>
      <c r="D11" s="9" t="s">
        <v>13</v>
      </c>
      <c r="E11" s="9" t="s">
        <v>13</v>
      </c>
      <c r="F11" s="9" t="s">
        <v>12</v>
      </c>
      <c r="G11" s="9" t="s">
        <v>12</v>
      </c>
      <c r="H11" s="9" t="s">
        <v>75</v>
      </c>
      <c r="I11" s="9" t="s">
        <v>146</v>
      </c>
      <c r="J11" s="8">
        <v>2024</v>
      </c>
      <c r="K11" s="9" t="s">
        <v>13</v>
      </c>
      <c r="L11" s="9" t="s">
        <v>13</v>
      </c>
      <c r="M11" s="9" t="s">
        <v>13</v>
      </c>
      <c r="N11" s="9" t="s">
        <v>13</v>
      </c>
      <c r="O11" s="9" t="s">
        <v>13</v>
      </c>
      <c r="P11" s="9" t="s">
        <v>13</v>
      </c>
      <c r="Q11" s="9" t="s">
        <v>13</v>
      </c>
      <c r="R11" s="9" t="s">
        <v>13</v>
      </c>
      <c r="S11" s="9" t="s">
        <v>13</v>
      </c>
      <c r="T11" s="9" t="s">
        <v>99</v>
      </c>
      <c r="U11" s="9" t="s">
        <v>13</v>
      </c>
      <c r="V11" s="16" t="s">
        <v>8</v>
      </c>
      <c r="W11" s="9" t="s">
        <v>113</v>
      </c>
      <c r="X11" s="10">
        <v>4200000</v>
      </c>
      <c r="Y11" s="9"/>
    </row>
    <row r="12" spans="1:34" ht="67.150000000000006" customHeight="1" x14ac:dyDescent="0.25">
      <c r="A12" s="8">
        <f t="shared" ref="A12" si="1">A11+1</f>
        <v>6</v>
      </c>
      <c r="B12" s="9" t="s">
        <v>23</v>
      </c>
      <c r="C12" s="9" t="s">
        <v>13</v>
      </c>
      <c r="D12" s="9" t="s">
        <v>13</v>
      </c>
      <c r="E12" s="9" t="s">
        <v>13</v>
      </c>
      <c r="F12" s="9" t="s">
        <v>11</v>
      </c>
      <c r="G12" s="27" t="s">
        <v>154</v>
      </c>
      <c r="H12" s="9" t="s">
        <v>74</v>
      </c>
      <c r="I12" s="9" t="s">
        <v>147</v>
      </c>
      <c r="J12" s="8">
        <v>2023</v>
      </c>
      <c r="K12" s="9" t="s">
        <v>13</v>
      </c>
      <c r="L12" s="9" t="s">
        <v>13</v>
      </c>
      <c r="M12" s="9" t="s">
        <v>13</v>
      </c>
      <c r="N12" s="9" t="s">
        <v>13</v>
      </c>
      <c r="O12" s="9" t="s">
        <v>13</v>
      </c>
      <c r="P12" s="9" t="s">
        <v>13</v>
      </c>
      <c r="Q12" s="9" t="s">
        <v>13</v>
      </c>
      <c r="R12" s="9" t="s">
        <v>13</v>
      </c>
      <c r="S12" s="9" t="s">
        <v>13</v>
      </c>
      <c r="T12" s="9" t="s">
        <v>13</v>
      </c>
      <c r="U12" s="9" t="s">
        <v>13</v>
      </c>
      <c r="V12" s="16" t="s">
        <v>9</v>
      </c>
      <c r="W12" s="9" t="s">
        <v>113</v>
      </c>
      <c r="X12" s="10">
        <v>5000000</v>
      </c>
      <c r="Y12" s="9"/>
    </row>
    <row r="13" spans="1:34" ht="29.25" customHeight="1" x14ac:dyDescent="0.25">
      <c r="A13" s="8">
        <f>A12+1</f>
        <v>7</v>
      </c>
      <c r="B13" s="9" t="s">
        <v>24</v>
      </c>
      <c r="C13" s="9" t="s">
        <v>13</v>
      </c>
      <c r="D13" s="9" t="s">
        <v>13</v>
      </c>
      <c r="E13" s="9" t="s">
        <v>13</v>
      </c>
      <c r="F13" s="9" t="s">
        <v>2</v>
      </c>
      <c r="G13" s="9" t="s">
        <v>2</v>
      </c>
      <c r="H13" s="9" t="s">
        <v>13</v>
      </c>
      <c r="I13" s="9" t="s">
        <v>168</v>
      </c>
      <c r="J13" s="8">
        <v>2023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7" t="s">
        <v>164</v>
      </c>
      <c r="W13" s="9" t="s">
        <v>113</v>
      </c>
      <c r="X13" s="10">
        <v>80000000</v>
      </c>
      <c r="Y13" s="9"/>
    </row>
    <row r="14" spans="1:34" ht="23.25" customHeight="1" x14ac:dyDescent="0.25">
      <c r="A14" s="8">
        <f t="shared" ref="A14" si="2">A13+1</f>
        <v>8</v>
      </c>
      <c r="B14" s="9" t="s">
        <v>24</v>
      </c>
      <c r="C14" s="9" t="s">
        <v>13</v>
      </c>
      <c r="D14" s="9" t="s">
        <v>13</v>
      </c>
      <c r="E14" s="9" t="s">
        <v>13</v>
      </c>
      <c r="F14" s="9" t="s">
        <v>2</v>
      </c>
      <c r="G14" s="9" t="s">
        <v>2</v>
      </c>
      <c r="H14" s="9" t="s">
        <v>13</v>
      </c>
      <c r="I14" s="9" t="s">
        <v>167</v>
      </c>
      <c r="J14" s="8">
        <v>2023</v>
      </c>
      <c r="K14" s="9" t="s">
        <v>13</v>
      </c>
      <c r="L14" s="9" t="s">
        <v>13</v>
      </c>
      <c r="M14" s="9" t="s">
        <v>13</v>
      </c>
      <c r="N14" s="9" t="s">
        <v>13</v>
      </c>
      <c r="O14" s="9" t="s">
        <v>13</v>
      </c>
      <c r="P14" s="9" t="s">
        <v>13</v>
      </c>
      <c r="Q14" s="9" t="s">
        <v>13</v>
      </c>
      <c r="R14" s="9" t="s">
        <v>13</v>
      </c>
      <c r="S14" s="9" t="s">
        <v>13</v>
      </c>
      <c r="T14" s="9" t="s">
        <v>13</v>
      </c>
      <c r="U14" s="9" t="s">
        <v>13</v>
      </c>
      <c r="V14" s="16" t="s">
        <v>7</v>
      </c>
      <c r="W14" s="9" t="s">
        <v>113</v>
      </c>
      <c r="X14" s="10">
        <v>70000000</v>
      </c>
      <c r="Y14" s="9"/>
    </row>
    <row r="15" spans="1:34" ht="23.25" customHeight="1" x14ac:dyDescent="0.25">
      <c r="A15" s="8">
        <f>A14+1</f>
        <v>9</v>
      </c>
      <c r="B15" s="9" t="s">
        <v>41</v>
      </c>
      <c r="C15" s="9" t="s">
        <v>39</v>
      </c>
      <c r="D15" s="9" t="s">
        <v>42</v>
      </c>
      <c r="E15" s="9" t="s">
        <v>13</v>
      </c>
      <c r="F15" s="2" t="s">
        <v>58</v>
      </c>
      <c r="G15" s="9" t="s">
        <v>119</v>
      </c>
      <c r="H15" s="9" t="s">
        <v>13</v>
      </c>
      <c r="I15" s="9" t="s">
        <v>144</v>
      </c>
      <c r="J15" s="8">
        <v>2021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8" t="s">
        <v>14</v>
      </c>
      <c r="V15" s="17" t="s">
        <v>134</v>
      </c>
      <c r="W15" s="9" t="s">
        <v>163</v>
      </c>
      <c r="X15" s="10">
        <v>3100000</v>
      </c>
      <c r="Y15" s="9"/>
    </row>
    <row r="16" spans="1:34" ht="23.25" customHeight="1" x14ac:dyDescent="0.25">
      <c r="A16" s="8">
        <f t="shared" ref="A16:A17" si="3">A15+1</f>
        <v>10</v>
      </c>
      <c r="B16" s="9" t="s">
        <v>41</v>
      </c>
      <c r="C16" s="9" t="s">
        <v>26</v>
      </c>
      <c r="D16" s="9" t="s">
        <v>44</v>
      </c>
      <c r="E16" s="9" t="s">
        <v>13</v>
      </c>
      <c r="F16" s="2" t="s">
        <v>111</v>
      </c>
      <c r="G16" s="9" t="s">
        <v>120</v>
      </c>
      <c r="H16" s="9" t="s">
        <v>69</v>
      </c>
      <c r="I16" s="9" t="s">
        <v>144</v>
      </c>
      <c r="J16" s="8">
        <v>2021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8">
        <v>11</v>
      </c>
      <c r="V16" s="17" t="s">
        <v>133</v>
      </c>
      <c r="W16" s="9" t="s">
        <v>113</v>
      </c>
      <c r="X16" s="10">
        <v>60000</v>
      </c>
      <c r="Y16" s="9"/>
    </row>
    <row r="17" spans="1:25" ht="23.25" customHeight="1" x14ac:dyDescent="0.25">
      <c r="A17" s="8">
        <f t="shared" si="3"/>
        <v>11</v>
      </c>
      <c r="B17" s="9" t="s">
        <v>41</v>
      </c>
      <c r="C17" s="9" t="s">
        <v>39</v>
      </c>
      <c r="D17" s="9" t="s">
        <v>45</v>
      </c>
      <c r="E17" s="9" t="s">
        <v>13</v>
      </c>
      <c r="F17" s="2" t="s">
        <v>60</v>
      </c>
      <c r="G17" s="9" t="s">
        <v>121</v>
      </c>
      <c r="H17" s="9" t="s">
        <v>70</v>
      </c>
      <c r="I17" s="9" t="s">
        <v>144</v>
      </c>
      <c r="J17" s="8">
        <v>2021</v>
      </c>
      <c r="K17" s="9" t="s">
        <v>13</v>
      </c>
      <c r="L17" s="9" t="s">
        <v>13</v>
      </c>
      <c r="M17" s="9" t="s">
        <v>13</v>
      </c>
      <c r="N17" s="9" t="s">
        <v>13</v>
      </c>
      <c r="O17" s="9" t="s">
        <v>13</v>
      </c>
      <c r="P17" s="9" t="s">
        <v>13</v>
      </c>
      <c r="Q17" s="9" t="s">
        <v>13</v>
      </c>
      <c r="R17" s="9" t="s">
        <v>13</v>
      </c>
      <c r="S17" s="9" t="s">
        <v>13</v>
      </c>
      <c r="T17" s="9" t="s">
        <v>13</v>
      </c>
      <c r="U17" s="8">
        <v>979</v>
      </c>
      <c r="V17" s="17" t="s">
        <v>172</v>
      </c>
      <c r="W17" s="9" t="s">
        <v>113</v>
      </c>
      <c r="X17" s="10">
        <v>240000</v>
      </c>
      <c r="Y17" s="9" t="s">
        <v>224</v>
      </c>
    </row>
    <row r="18" spans="1:25" ht="23.25" customHeight="1" x14ac:dyDescent="0.25">
      <c r="A18" s="8">
        <f>A17+1</f>
        <v>12</v>
      </c>
      <c r="B18" s="9" t="s">
        <v>22</v>
      </c>
      <c r="C18" s="9" t="s">
        <v>32</v>
      </c>
      <c r="D18" s="9" t="s">
        <v>35</v>
      </c>
      <c r="E18" s="9" t="s">
        <v>52</v>
      </c>
      <c r="F18" s="2" t="s">
        <v>112</v>
      </c>
      <c r="G18" s="9" t="s">
        <v>122</v>
      </c>
      <c r="H18" s="9" t="s">
        <v>83</v>
      </c>
      <c r="I18" s="9" t="s">
        <v>144</v>
      </c>
      <c r="J18" s="8">
        <v>2021</v>
      </c>
      <c r="K18" s="9" t="s">
        <v>13</v>
      </c>
      <c r="L18" s="9" t="s">
        <v>13</v>
      </c>
      <c r="M18" s="9" t="s">
        <v>13</v>
      </c>
      <c r="N18" s="9" t="s">
        <v>13</v>
      </c>
      <c r="O18" s="9" t="s">
        <v>13</v>
      </c>
      <c r="P18" s="9" t="s">
        <v>13</v>
      </c>
      <c r="Q18" s="9" t="s">
        <v>13</v>
      </c>
      <c r="R18" s="8">
        <v>7146</v>
      </c>
      <c r="S18" s="8">
        <v>355</v>
      </c>
      <c r="T18" s="9" t="s">
        <v>13</v>
      </c>
      <c r="U18" s="8" t="s">
        <v>15</v>
      </c>
      <c r="V18" s="17" t="s">
        <v>140</v>
      </c>
      <c r="W18" s="9" t="s">
        <v>170</v>
      </c>
      <c r="X18" s="10">
        <v>2730000</v>
      </c>
      <c r="Y18" s="9" t="s">
        <v>224</v>
      </c>
    </row>
    <row r="19" spans="1:25" ht="23.25" customHeight="1" x14ac:dyDescent="0.25">
      <c r="A19" s="8">
        <f t="shared" ref="A19" si="4">A18+1</f>
        <v>13</v>
      </c>
      <c r="B19" s="9" t="s">
        <v>22</v>
      </c>
      <c r="C19" s="9" t="s">
        <v>32</v>
      </c>
      <c r="D19" s="9" t="s">
        <v>35</v>
      </c>
      <c r="E19" s="9" t="s">
        <v>52</v>
      </c>
      <c r="F19" s="2" t="s">
        <v>112</v>
      </c>
      <c r="G19" s="9" t="s">
        <v>122</v>
      </c>
      <c r="H19" s="9" t="s">
        <v>83</v>
      </c>
      <c r="I19" s="9" t="s">
        <v>144</v>
      </c>
      <c r="J19" s="8">
        <v>2021</v>
      </c>
      <c r="K19" s="9" t="s">
        <v>13</v>
      </c>
      <c r="L19" s="29">
        <v>3843</v>
      </c>
      <c r="M19" s="9" t="s">
        <v>13</v>
      </c>
      <c r="N19" s="9" t="s">
        <v>13</v>
      </c>
      <c r="O19" s="9" t="s">
        <v>13</v>
      </c>
      <c r="P19" s="9" t="s">
        <v>13</v>
      </c>
      <c r="Q19" s="9"/>
      <c r="R19" s="8">
        <v>7146</v>
      </c>
      <c r="S19" s="8">
        <v>355</v>
      </c>
      <c r="T19" s="9" t="s">
        <v>13</v>
      </c>
      <c r="U19" s="8" t="s">
        <v>16</v>
      </c>
      <c r="V19" s="17" t="s">
        <v>139</v>
      </c>
      <c r="W19" s="9" t="s">
        <v>113</v>
      </c>
      <c r="X19" s="10">
        <v>4010000</v>
      </c>
      <c r="Y19" s="9" t="s">
        <v>224</v>
      </c>
    </row>
    <row r="20" spans="1:25" ht="26.25" customHeight="1" x14ac:dyDescent="0.25">
      <c r="A20" s="8">
        <f>A19+1</f>
        <v>14</v>
      </c>
      <c r="B20" s="9" t="s">
        <v>41</v>
      </c>
      <c r="C20" s="9" t="s">
        <v>39</v>
      </c>
      <c r="D20" s="9" t="s">
        <v>46</v>
      </c>
      <c r="E20" s="9" t="s">
        <v>92</v>
      </c>
      <c r="F20" s="2" t="s">
        <v>61</v>
      </c>
      <c r="G20" s="9" t="s">
        <v>123</v>
      </c>
      <c r="H20" s="9" t="s">
        <v>70</v>
      </c>
      <c r="I20" s="9" t="s">
        <v>144</v>
      </c>
      <c r="J20" s="8">
        <v>2022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8">
        <v>928</v>
      </c>
      <c r="V20" s="17" t="s">
        <v>138</v>
      </c>
      <c r="W20" s="9" t="s">
        <v>113</v>
      </c>
      <c r="X20" s="10">
        <v>530000</v>
      </c>
      <c r="Y20" s="9"/>
    </row>
    <row r="21" spans="1:25" ht="23.25" customHeight="1" x14ac:dyDescent="0.25">
      <c r="A21" s="8">
        <f t="shared" ref="A21:A36" si="5">A20+1</f>
        <v>15</v>
      </c>
      <c r="B21" s="9" t="s">
        <v>41</v>
      </c>
      <c r="C21" s="9" t="s">
        <v>39</v>
      </c>
      <c r="D21" s="9" t="s">
        <v>45</v>
      </c>
      <c r="E21" s="9" t="s">
        <v>92</v>
      </c>
      <c r="F21" s="2" t="s">
        <v>62</v>
      </c>
      <c r="G21" s="9" t="s">
        <v>124</v>
      </c>
      <c r="H21" s="9" t="s">
        <v>70</v>
      </c>
      <c r="I21" s="9" t="s">
        <v>144</v>
      </c>
      <c r="J21" s="8">
        <v>2022</v>
      </c>
      <c r="K21" s="9" t="s">
        <v>13</v>
      </c>
      <c r="L21" s="9" t="s">
        <v>13</v>
      </c>
      <c r="M21" s="9" t="s">
        <v>13</v>
      </c>
      <c r="N21" s="9" t="s">
        <v>13</v>
      </c>
      <c r="O21" s="9" t="s">
        <v>13</v>
      </c>
      <c r="P21" s="9" t="s">
        <v>13</v>
      </c>
      <c r="Q21" s="9" t="s">
        <v>13</v>
      </c>
      <c r="R21" s="9" t="s">
        <v>13</v>
      </c>
      <c r="S21" s="9" t="s">
        <v>13</v>
      </c>
      <c r="T21" s="9" t="s">
        <v>13</v>
      </c>
      <c r="U21" s="8">
        <v>1073</v>
      </c>
      <c r="V21" s="17" t="s">
        <v>137</v>
      </c>
      <c r="W21" s="9" t="s">
        <v>113</v>
      </c>
      <c r="X21" s="10">
        <v>690000</v>
      </c>
      <c r="Y21" s="9"/>
    </row>
    <row r="22" spans="1:25" ht="23.25" customHeight="1" x14ac:dyDescent="0.25">
      <c r="A22" s="8">
        <f t="shared" si="5"/>
        <v>16</v>
      </c>
      <c r="B22" s="9" t="s">
        <v>41</v>
      </c>
      <c r="C22" s="9" t="s">
        <v>39</v>
      </c>
      <c r="D22" s="9" t="s">
        <v>47</v>
      </c>
      <c r="E22" s="9" t="s">
        <v>13</v>
      </c>
      <c r="F22" s="2" t="s">
        <v>63</v>
      </c>
      <c r="G22" s="9" t="s">
        <v>125</v>
      </c>
      <c r="H22" s="9" t="s">
        <v>71</v>
      </c>
      <c r="I22" s="9" t="s">
        <v>144</v>
      </c>
      <c r="J22" s="8">
        <v>2022</v>
      </c>
      <c r="K22" s="9" t="s">
        <v>13</v>
      </c>
      <c r="L22" s="9" t="s">
        <v>13</v>
      </c>
      <c r="M22" s="9" t="s">
        <v>13</v>
      </c>
      <c r="N22" s="9" t="s">
        <v>13</v>
      </c>
      <c r="O22" s="9" t="s">
        <v>13</v>
      </c>
      <c r="P22" s="9" t="s">
        <v>13</v>
      </c>
      <c r="Q22" s="9" t="s">
        <v>13</v>
      </c>
      <c r="R22" s="9" t="s">
        <v>13</v>
      </c>
      <c r="S22" s="9" t="s">
        <v>13</v>
      </c>
      <c r="T22" s="9" t="s">
        <v>13</v>
      </c>
      <c r="U22" s="8">
        <v>11</v>
      </c>
      <c r="V22" s="17" t="s">
        <v>136</v>
      </c>
      <c r="W22" s="9" t="s">
        <v>113</v>
      </c>
      <c r="X22" s="10">
        <v>540000</v>
      </c>
      <c r="Y22" s="9"/>
    </row>
    <row r="23" spans="1:25" ht="23.25" customHeight="1" x14ac:dyDescent="0.25">
      <c r="A23" s="8">
        <f t="shared" si="5"/>
        <v>17</v>
      </c>
      <c r="B23" s="9" t="s">
        <v>22</v>
      </c>
      <c r="C23" s="9" t="s">
        <v>32</v>
      </c>
      <c r="D23" s="9" t="s">
        <v>110</v>
      </c>
      <c r="E23" s="9"/>
      <c r="F23" s="2" t="s">
        <v>64</v>
      </c>
      <c r="G23" s="9" t="s">
        <v>126</v>
      </c>
      <c r="H23" s="9" t="s">
        <v>72</v>
      </c>
      <c r="I23" s="9" t="s">
        <v>144</v>
      </c>
      <c r="J23" s="8">
        <v>2022</v>
      </c>
      <c r="K23" s="9" t="s">
        <v>13</v>
      </c>
      <c r="L23" s="9" t="s">
        <v>13</v>
      </c>
      <c r="M23" s="9" t="s">
        <v>13</v>
      </c>
      <c r="N23" s="9" t="s">
        <v>13</v>
      </c>
      <c r="O23" s="9" t="s">
        <v>13</v>
      </c>
      <c r="P23" s="9" t="s">
        <v>13</v>
      </c>
      <c r="Q23" s="9" t="s">
        <v>13</v>
      </c>
      <c r="R23" s="9" t="s">
        <v>13</v>
      </c>
      <c r="S23" s="9" t="s">
        <v>13</v>
      </c>
      <c r="T23" s="9" t="s">
        <v>94</v>
      </c>
      <c r="U23" s="8">
        <v>238</v>
      </c>
      <c r="V23" s="17" t="s">
        <v>135</v>
      </c>
      <c r="W23" s="9" t="s">
        <v>113</v>
      </c>
      <c r="X23" s="10">
        <v>470000</v>
      </c>
      <c r="Y23" s="9" t="s">
        <v>224</v>
      </c>
    </row>
    <row r="24" spans="1:25" s="23" customFormat="1" ht="23.25" customHeight="1" x14ac:dyDescent="0.25">
      <c r="A24" s="8">
        <f>A23</f>
        <v>17</v>
      </c>
      <c r="B24" s="19" t="s">
        <v>41</v>
      </c>
      <c r="C24" s="19" t="s">
        <v>26</v>
      </c>
      <c r="D24" s="19" t="s">
        <v>43</v>
      </c>
      <c r="E24" s="19" t="s">
        <v>13</v>
      </c>
      <c r="F24" s="20" t="s">
        <v>65</v>
      </c>
      <c r="G24" s="19" t="s">
        <v>127</v>
      </c>
      <c r="H24" s="9" t="s">
        <v>68</v>
      </c>
      <c r="I24" s="19" t="s">
        <v>144</v>
      </c>
      <c r="J24" s="18">
        <v>2022</v>
      </c>
      <c r="K24" s="9" t="s">
        <v>13</v>
      </c>
      <c r="L24" s="9" t="s">
        <v>13</v>
      </c>
      <c r="M24" s="9" t="s">
        <v>13</v>
      </c>
      <c r="N24" s="9" t="s">
        <v>13</v>
      </c>
      <c r="O24" s="9" t="s">
        <v>13</v>
      </c>
      <c r="P24" s="9" t="s">
        <v>13</v>
      </c>
      <c r="Q24" s="9" t="s">
        <v>13</v>
      </c>
      <c r="R24" s="9" t="s">
        <v>13</v>
      </c>
      <c r="S24" s="9" t="s">
        <v>13</v>
      </c>
      <c r="T24" s="9" t="s">
        <v>95</v>
      </c>
      <c r="U24" s="18" t="s">
        <v>17</v>
      </c>
      <c r="V24" s="21" t="s">
        <v>214</v>
      </c>
      <c r="W24" s="19" t="s">
        <v>113</v>
      </c>
      <c r="X24" s="22">
        <v>210000</v>
      </c>
      <c r="Y24" s="19"/>
    </row>
    <row r="25" spans="1:25" ht="23.25" customHeight="1" x14ac:dyDescent="0.25">
      <c r="A25" s="8">
        <f t="shared" si="5"/>
        <v>18</v>
      </c>
      <c r="B25" s="9" t="s">
        <v>41</v>
      </c>
      <c r="C25" s="9" t="s">
        <v>39</v>
      </c>
      <c r="D25" s="9" t="s">
        <v>48</v>
      </c>
      <c r="E25" s="9" t="s">
        <v>13</v>
      </c>
      <c r="F25" s="2" t="s">
        <v>66</v>
      </c>
      <c r="G25" s="9" t="s">
        <v>128</v>
      </c>
      <c r="H25" s="9" t="s">
        <v>73</v>
      </c>
      <c r="I25" s="9" t="s">
        <v>144</v>
      </c>
      <c r="J25" s="8">
        <v>2022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18">
        <v>8545</v>
      </c>
      <c r="V25" s="17" t="s">
        <v>152</v>
      </c>
      <c r="W25" s="9" t="s">
        <v>113</v>
      </c>
      <c r="X25" s="10">
        <v>849120</v>
      </c>
      <c r="Y25" s="9" t="s">
        <v>224</v>
      </c>
    </row>
    <row r="26" spans="1:25" s="23" customFormat="1" ht="23.25" customHeight="1" x14ac:dyDescent="0.25">
      <c r="A26" s="8">
        <f t="shared" si="5"/>
        <v>19</v>
      </c>
      <c r="B26" s="19" t="s">
        <v>41</v>
      </c>
      <c r="C26" s="19" t="s">
        <v>39</v>
      </c>
      <c r="D26" s="19" t="s">
        <v>49</v>
      </c>
      <c r="E26" s="19" t="s">
        <v>92</v>
      </c>
      <c r="F26" s="20" t="s">
        <v>67</v>
      </c>
      <c r="G26" s="19" t="s">
        <v>129</v>
      </c>
      <c r="H26" s="9" t="s">
        <v>68</v>
      </c>
      <c r="I26" s="19" t="s">
        <v>144</v>
      </c>
      <c r="J26" s="18">
        <v>2022</v>
      </c>
      <c r="K26" s="9" t="s">
        <v>13</v>
      </c>
      <c r="L26" s="9" t="s">
        <v>13</v>
      </c>
      <c r="M26" s="9" t="s">
        <v>13</v>
      </c>
      <c r="N26" s="9" t="s">
        <v>13</v>
      </c>
      <c r="O26" s="9" t="s">
        <v>13</v>
      </c>
      <c r="P26" s="9" t="s">
        <v>13</v>
      </c>
      <c r="Q26" s="9" t="s">
        <v>13</v>
      </c>
      <c r="R26" s="9" t="s">
        <v>13</v>
      </c>
      <c r="S26" s="9" t="s">
        <v>13</v>
      </c>
      <c r="T26" s="9" t="s">
        <v>93</v>
      </c>
      <c r="U26" s="18" t="s">
        <v>18</v>
      </c>
      <c r="V26" s="21" t="s">
        <v>142</v>
      </c>
      <c r="W26" s="19" t="s">
        <v>113</v>
      </c>
      <c r="X26" s="22">
        <v>210000</v>
      </c>
      <c r="Y26" s="19"/>
    </row>
    <row r="27" spans="1:25" s="23" customFormat="1" ht="23.25" customHeight="1" x14ac:dyDescent="0.25">
      <c r="A27" s="8">
        <f t="shared" si="5"/>
        <v>20</v>
      </c>
      <c r="B27" s="19" t="s">
        <v>41</v>
      </c>
      <c r="C27" s="19" t="s">
        <v>39</v>
      </c>
      <c r="D27" s="19" t="s">
        <v>49</v>
      </c>
      <c r="E27" s="19" t="s">
        <v>92</v>
      </c>
      <c r="F27" s="20" t="s">
        <v>67</v>
      </c>
      <c r="G27" s="19" t="s">
        <v>129</v>
      </c>
      <c r="H27" s="9" t="s">
        <v>68</v>
      </c>
      <c r="I27" s="19" t="s">
        <v>144</v>
      </c>
      <c r="J27" s="18">
        <v>2022</v>
      </c>
      <c r="K27" s="9" t="s">
        <v>13</v>
      </c>
      <c r="L27" s="9" t="s">
        <v>13</v>
      </c>
      <c r="M27" s="9" t="s">
        <v>13</v>
      </c>
      <c r="N27" s="9" t="s">
        <v>13</v>
      </c>
      <c r="O27" s="9" t="s">
        <v>13</v>
      </c>
      <c r="P27" s="9" t="s">
        <v>13</v>
      </c>
      <c r="Q27" s="9" t="s">
        <v>13</v>
      </c>
      <c r="R27" s="9" t="s">
        <v>13</v>
      </c>
      <c r="S27" s="9" t="s">
        <v>13</v>
      </c>
      <c r="T27" s="9" t="s">
        <v>93</v>
      </c>
      <c r="U27" s="18" t="s">
        <v>19</v>
      </c>
      <c r="V27" s="21" t="s">
        <v>142</v>
      </c>
      <c r="W27" s="19" t="s">
        <v>113</v>
      </c>
      <c r="X27" s="22">
        <v>210000</v>
      </c>
      <c r="Y27" s="19"/>
    </row>
    <row r="28" spans="1:25" ht="23.25" customHeight="1" x14ac:dyDescent="0.25">
      <c r="A28" s="8">
        <f t="shared" si="5"/>
        <v>21</v>
      </c>
      <c r="B28" s="9" t="s">
        <v>22</v>
      </c>
      <c r="C28" s="9" t="s">
        <v>32</v>
      </c>
      <c r="D28" s="9" t="s">
        <v>36</v>
      </c>
      <c r="E28" s="9" t="s">
        <v>38</v>
      </c>
      <c r="F28" s="2" t="s">
        <v>217</v>
      </c>
      <c r="G28" s="9" t="s">
        <v>218</v>
      </c>
      <c r="H28" s="9" t="s">
        <v>13</v>
      </c>
      <c r="I28" s="9" t="s">
        <v>144</v>
      </c>
      <c r="J28" s="8">
        <v>2023</v>
      </c>
      <c r="K28" s="9">
        <v>2095</v>
      </c>
      <c r="L28" s="9" t="s">
        <v>13</v>
      </c>
      <c r="M28" s="9" t="s">
        <v>13</v>
      </c>
      <c r="N28" s="8" t="s">
        <v>91</v>
      </c>
      <c r="O28" s="8" t="s">
        <v>96</v>
      </c>
      <c r="P28" s="8"/>
      <c r="Q28" s="9" t="s">
        <v>97</v>
      </c>
      <c r="R28" s="8">
        <v>4750</v>
      </c>
      <c r="S28" s="8">
        <v>110.13</v>
      </c>
      <c r="T28" s="9" t="s">
        <v>98</v>
      </c>
      <c r="U28" s="8" t="s">
        <v>20</v>
      </c>
      <c r="V28" s="17" t="s">
        <v>141</v>
      </c>
      <c r="W28" s="9" t="s">
        <v>171</v>
      </c>
      <c r="X28" s="10">
        <v>3670000</v>
      </c>
      <c r="Y28" s="9"/>
    </row>
    <row r="29" spans="1:25" s="23" customFormat="1" ht="23.25" customHeight="1" x14ac:dyDescent="0.25">
      <c r="A29" s="8">
        <f t="shared" si="5"/>
        <v>22</v>
      </c>
      <c r="B29" s="9" t="s">
        <v>22</v>
      </c>
      <c r="C29" s="19" t="s">
        <v>26</v>
      </c>
      <c r="D29" s="19" t="s">
        <v>155</v>
      </c>
      <c r="E29" s="19"/>
      <c r="F29" s="20" t="s">
        <v>159</v>
      </c>
      <c r="G29" s="20" t="s">
        <v>159</v>
      </c>
      <c r="H29" s="9" t="s">
        <v>169</v>
      </c>
      <c r="I29" s="19" t="s">
        <v>143</v>
      </c>
      <c r="J29" s="18">
        <v>2018</v>
      </c>
      <c r="K29" s="9" t="s">
        <v>13</v>
      </c>
      <c r="L29" s="9" t="s">
        <v>13</v>
      </c>
      <c r="M29" s="9" t="s">
        <v>13</v>
      </c>
      <c r="N29" s="8" t="s">
        <v>91</v>
      </c>
      <c r="O29" s="8" t="s">
        <v>156</v>
      </c>
      <c r="P29" s="8" t="s">
        <v>13</v>
      </c>
      <c r="Q29" s="9"/>
      <c r="R29" s="8"/>
      <c r="S29" s="8">
        <v>300</v>
      </c>
      <c r="T29" s="9"/>
      <c r="U29" s="18" t="s">
        <v>160</v>
      </c>
      <c r="V29" s="21" t="s">
        <v>162</v>
      </c>
      <c r="W29" s="19" t="s">
        <v>166</v>
      </c>
      <c r="X29" s="22">
        <v>1776320</v>
      </c>
      <c r="Y29" s="19"/>
    </row>
    <row r="30" spans="1:25" s="23" customFormat="1" ht="23.25" customHeight="1" x14ac:dyDescent="0.25">
      <c r="A30" s="8">
        <f t="shared" si="5"/>
        <v>23</v>
      </c>
      <c r="B30" s="19" t="s">
        <v>22</v>
      </c>
      <c r="C30" s="19" t="s">
        <v>148</v>
      </c>
      <c r="D30" s="19" t="s">
        <v>149</v>
      </c>
      <c r="E30" s="19"/>
      <c r="F30" s="20" t="s">
        <v>150</v>
      </c>
      <c r="G30" s="19" t="s">
        <v>226</v>
      </c>
      <c r="H30" s="19" t="s">
        <v>151</v>
      </c>
      <c r="I30" s="19" t="s">
        <v>143</v>
      </c>
      <c r="J30" s="18">
        <v>2021</v>
      </c>
      <c r="K30" s="9" t="s">
        <v>13</v>
      </c>
      <c r="L30" s="9" t="s">
        <v>13</v>
      </c>
      <c r="M30" s="9" t="s">
        <v>13</v>
      </c>
      <c r="N30" s="8" t="s">
        <v>91</v>
      </c>
      <c r="O30" s="8" t="s">
        <v>90</v>
      </c>
      <c r="P30" s="8" t="s">
        <v>89</v>
      </c>
      <c r="Q30" s="9"/>
      <c r="R30" s="8"/>
      <c r="S30" s="8"/>
      <c r="T30" s="9"/>
      <c r="U30" s="18" t="s">
        <v>216</v>
      </c>
      <c r="V30" s="21" t="s">
        <v>215</v>
      </c>
      <c r="W30" s="28" t="s">
        <v>13</v>
      </c>
      <c r="X30" s="22">
        <v>5352000</v>
      </c>
      <c r="Y30" s="19"/>
    </row>
    <row r="31" spans="1:25" s="23" customFormat="1" ht="23.25" customHeight="1" x14ac:dyDescent="0.25">
      <c r="A31" s="8">
        <f t="shared" si="5"/>
        <v>24</v>
      </c>
      <c r="B31" s="9" t="s">
        <v>22</v>
      </c>
      <c r="C31" s="19" t="s">
        <v>26</v>
      </c>
      <c r="D31" s="19" t="s">
        <v>174</v>
      </c>
      <c r="E31" s="19"/>
      <c r="F31" s="20" t="s">
        <v>177</v>
      </c>
      <c r="G31" s="19" t="s">
        <v>178</v>
      </c>
      <c r="H31" s="9" t="s">
        <v>179</v>
      </c>
      <c r="I31" s="19" t="s">
        <v>143</v>
      </c>
      <c r="J31" s="18">
        <v>2020</v>
      </c>
      <c r="K31" s="9"/>
      <c r="L31" s="9"/>
      <c r="M31" s="9"/>
      <c r="N31" s="8"/>
      <c r="O31" s="8"/>
      <c r="P31" s="8"/>
      <c r="Q31" s="9"/>
      <c r="R31" s="8"/>
      <c r="S31" s="8"/>
      <c r="T31" s="9"/>
      <c r="U31" s="18" t="s">
        <v>175</v>
      </c>
      <c r="V31" s="21" t="s">
        <v>181</v>
      </c>
      <c r="W31" s="28" t="s">
        <v>13</v>
      </c>
      <c r="X31" s="22">
        <v>366976</v>
      </c>
      <c r="Y31" s="19"/>
    </row>
    <row r="32" spans="1:25" s="23" customFormat="1" ht="23.25" customHeight="1" x14ac:dyDescent="0.25">
      <c r="A32" s="8">
        <f t="shared" si="5"/>
        <v>25</v>
      </c>
      <c r="B32" s="9" t="s">
        <v>22</v>
      </c>
      <c r="C32" s="19" t="s">
        <v>26</v>
      </c>
      <c r="D32" s="19" t="s">
        <v>174</v>
      </c>
      <c r="E32" s="19"/>
      <c r="F32" s="20" t="s">
        <v>177</v>
      </c>
      <c r="G32" s="19" t="s">
        <v>178</v>
      </c>
      <c r="H32" s="9" t="s">
        <v>179</v>
      </c>
      <c r="I32" s="19" t="s">
        <v>143</v>
      </c>
      <c r="J32" s="18">
        <v>2020</v>
      </c>
      <c r="K32" s="9"/>
      <c r="L32" s="9"/>
      <c r="M32" s="9"/>
      <c r="N32" s="8"/>
      <c r="O32" s="8"/>
      <c r="P32" s="8"/>
      <c r="Q32" s="9"/>
      <c r="R32" s="8"/>
      <c r="S32" s="8"/>
      <c r="T32" s="9"/>
      <c r="U32" s="18" t="s">
        <v>176</v>
      </c>
      <c r="V32" s="21" t="s">
        <v>181</v>
      </c>
      <c r="W32" s="28" t="s">
        <v>13</v>
      </c>
      <c r="X32" s="22">
        <v>366976</v>
      </c>
      <c r="Y32" s="19"/>
    </row>
    <row r="33" spans="1:25" s="23" customFormat="1" ht="23.25" customHeight="1" x14ac:dyDescent="0.25">
      <c r="A33" s="8">
        <f t="shared" si="5"/>
        <v>26</v>
      </c>
      <c r="B33" s="9" t="s">
        <v>22</v>
      </c>
      <c r="C33" s="19" t="s">
        <v>26</v>
      </c>
      <c r="D33" s="19" t="s">
        <v>155</v>
      </c>
      <c r="E33" s="19"/>
      <c r="F33" s="20" t="s">
        <v>158</v>
      </c>
      <c r="G33" s="20" t="s">
        <v>158</v>
      </c>
      <c r="H33" s="9" t="s">
        <v>169</v>
      </c>
      <c r="I33" s="19" t="s">
        <v>143</v>
      </c>
      <c r="J33" s="18">
        <v>2020</v>
      </c>
      <c r="K33" s="9" t="s">
        <v>13</v>
      </c>
      <c r="L33" s="9" t="s">
        <v>13</v>
      </c>
      <c r="M33" s="9" t="s">
        <v>13</v>
      </c>
      <c r="N33" s="8" t="s">
        <v>91</v>
      </c>
      <c r="O33" s="8" t="s">
        <v>156</v>
      </c>
      <c r="P33" s="8" t="s">
        <v>13</v>
      </c>
      <c r="Q33" s="9"/>
      <c r="R33" s="8"/>
      <c r="S33" s="8">
        <v>230</v>
      </c>
      <c r="T33" s="9"/>
      <c r="U33" s="18" t="s">
        <v>157</v>
      </c>
      <c r="V33" s="21" t="s">
        <v>161</v>
      </c>
      <c r="W33" s="19" t="s">
        <v>165</v>
      </c>
      <c r="X33" s="22">
        <v>3162240</v>
      </c>
      <c r="Y33" s="19"/>
    </row>
    <row r="34" spans="1:25" x14ac:dyDescent="0.25">
      <c r="A34" s="8">
        <f t="shared" si="5"/>
        <v>27</v>
      </c>
      <c r="B34" s="19" t="s">
        <v>21</v>
      </c>
      <c r="C34" s="9" t="s">
        <v>30</v>
      </c>
      <c r="D34" s="19" t="s">
        <v>182</v>
      </c>
      <c r="E34" s="9"/>
      <c r="F34" s="9" t="s">
        <v>183</v>
      </c>
      <c r="G34" s="9" t="s">
        <v>208</v>
      </c>
      <c r="H34" s="27" t="s">
        <v>186</v>
      </c>
      <c r="I34" s="9" t="s">
        <v>146</v>
      </c>
      <c r="J34" s="8">
        <v>2021</v>
      </c>
      <c r="K34" s="29">
        <v>801010</v>
      </c>
      <c r="L34" s="3"/>
      <c r="M34" s="8" t="s">
        <v>190</v>
      </c>
      <c r="N34" s="8" t="s">
        <v>91</v>
      </c>
      <c r="O34" s="8" t="s">
        <v>88</v>
      </c>
      <c r="P34" s="8" t="s">
        <v>184</v>
      </c>
      <c r="Q34" s="9" t="s">
        <v>185</v>
      </c>
      <c r="R34" s="8">
        <v>12809</v>
      </c>
      <c r="S34" s="8">
        <v>449</v>
      </c>
      <c r="T34" s="9"/>
      <c r="U34" s="8" t="s">
        <v>191</v>
      </c>
      <c r="V34" s="17" t="s">
        <v>197</v>
      </c>
      <c r="W34" s="28" t="s">
        <v>13</v>
      </c>
      <c r="X34" s="10">
        <v>4600000</v>
      </c>
      <c r="Y34" s="9"/>
    </row>
    <row r="35" spans="1:25" x14ac:dyDescent="0.25">
      <c r="A35" s="8">
        <f t="shared" si="5"/>
        <v>28</v>
      </c>
      <c r="B35" s="19" t="s">
        <v>21</v>
      </c>
      <c r="C35" s="9" t="s">
        <v>30</v>
      </c>
      <c r="D35" s="19" t="s">
        <v>182</v>
      </c>
      <c r="E35" s="9"/>
      <c r="F35" s="9" t="s">
        <v>183</v>
      </c>
      <c r="G35" s="9" t="s">
        <v>209</v>
      </c>
      <c r="H35" s="27" t="s">
        <v>186</v>
      </c>
      <c r="I35" s="9" t="s">
        <v>146</v>
      </c>
      <c r="J35" s="8">
        <v>2021</v>
      </c>
      <c r="K35" s="29">
        <v>576055</v>
      </c>
      <c r="L35" s="3"/>
      <c r="M35" s="8" t="s">
        <v>190</v>
      </c>
      <c r="N35" s="8" t="s">
        <v>91</v>
      </c>
      <c r="O35" s="8" t="s">
        <v>88</v>
      </c>
      <c r="P35" s="8" t="s">
        <v>184</v>
      </c>
      <c r="Q35" s="9" t="s">
        <v>185</v>
      </c>
      <c r="R35" s="8">
        <v>12809</v>
      </c>
      <c r="S35" s="8">
        <v>449</v>
      </c>
      <c r="T35" s="9"/>
      <c r="U35" s="8" t="s">
        <v>201</v>
      </c>
      <c r="V35" s="17" t="s">
        <v>206</v>
      </c>
      <c r="W35" s="28" t="s">
        <v>13</v>
      </c>
      <c r="X35" s="10">
        <v>5800000</v>
      </c>
      <c r="Y35" s="9"/>
    </row>
    <row r="36" spans="1:25" x14ac:dyDescent="0.25">
      <c r="A36" s="8">
        <f t="shared" si="5"/>
        <v>29</v>
      </c>
      <c r="B36" s="19" t="s">
        <v>21</v>
      </c>
      <c r="C36" s="9" t="s">
        <v>30</v>
      </c>
      <c r="D36" s="19" t="s">
        <v>182</v>
      </c>
      <c r="E36" s="9"/>
      <c r="F36" s="9" t="s">
        <v>183</v>
      </c>
      <c r="G36" s="9" t="s">
        <v>210</v>
      </c>
      <c r="H36" s="27" t="s">
        <v>186</v>
      </c>
      <c r="I36" s="9" t="s">
        <v>146</v>
      </c>
      <c r="J36" s="8">
        <v>2021</v>
      </c>
      <c r="K36" s="29">
        <v>882283</v>
      </c>
      <c r="L36" s="3"/>
      <c r="M36" s="8" t="s">
        <v>190</v>
      </c>
      <c r="N36" s="8" t="s">
        <v>91</v>
      </c>
      <c r="O36" s="8" t="s">
        <v>88</v>
      </c>
      <c r="P36" s="8" t="s">
        <v>184</v>
      </c>
      <c r="Q36" s="9" t="s">
        <v>185</v>
      </c>
      <c r="R36" s="8">
        <v>12809</v>
      </c>
      <c r="S36" s="8">
        <v>449</v>
      </c>
      <c r="T36" s="9"/>
      <c r="U36" s="8" t="s">
        <v>192</v>
      </c>
      <c r="V36" s="17" t="s">
        <v>198</v>
      </c>
      <c r="W36" s="28" t="s">
        <v>13</v>
      </c>
      <c r="X36" s="10">
        <v>3900000</v>
      </c>
      <c r="Y36" s="9"/>
    </row>
    <row r="37" spans="1:25" x14ac:dyDescent="0.25">
      <c r="A37" s="8">
        <f t="shared" ref="A37:A42" si="6">A36+1</f>
        <v>30</v>
      </c>
      <c r="B37" s="19" t="s">
        <v>21</v>
      </c>
      <c r="C37" s="9" t="s">
        <v>30</v>
      </c>
      <c r="D37" s="19" t="s">
        <v>182</v>
      </c>
      <c r="E37" s="9"/>
      <c r="F37" s="9" t="s">
        <v>183</v>
      </c>
      <c r="G37" s="9" t="s">
        <v>211</v>
      </c>
      <c r="H37" s="27" t="s">
        <v>186</v>
      </c>
      <c r="I37" s="9" t="s">
        <v>146</v>
      </c>
      <c r="J37" s="8">
        <v>2021</v>
      </c>
      <c r="K37" s="29">
        <v>808959</v>
      </c>
      <c r="L37" s="3"/>
      <c r="M37" s="8" t="s">
        <v>190</v>
      </c>
      <c r="N37" s="8" t="s">
        <v>91</v>
      </c>
      <c r="O37" s="8" t="s">
        <v>88</v>
      </c>
      <c r="P37" s="8" t="s">
        <v>184</v>
      </c>
      <c r="Q37" s="9" t="s">
        <v>185</v>
      </c>
      <c r="R37" s="8">
        <v>12809</v>
      </c>
      <c r="S37" s="8">
        <v>449</v>
      </c>
      <c r="T37" s="9"/>
      <c r="U37" s="8" t="s">
        <v>202</v>
      </c>
      <c r="V37" s="17" t="s">
        <v>205</v>
      </c>
      <c r="W37" s="28" t="s">
        <v>13</v>
      </c>
      <c r="X37" s="10">
        <v>4600000</v>
      </c>
      <c r="Y37" s="9"/>
    </row>
    <row r="38" spans="1:25" x14ac:dyDescent="0.25">
      <c r="A38" s="8">
        <f t="shared" si="6"/>
        <v>31</v>
      </c>
      <c r="B38" s="19" t="s">
        <v>21</v>
      </c>
      <c r="C38" s="9" t="s">
        <v>30</v>
      </c>
      <c r="D38" s="19" t="s">
        <v>182</v>
      </c>
      <c r="E38" s="9"/>
      <c r="F38" s="9" t="s">
        <v>183</v>
      </c>
      <c r="G38" s="9" t="s">
        <v>213</v>
      </c>
      <c r="H38" s="27" t="s">
        <v>186</v>
      </c>
      <c r="I38" s="9" t="s">
        <v>146</v>
      </c>
      <c r="J38" s="8">
        <v>2022</v>
      </c>
      <c r="K38" s="29">
        <v>878531</v>
      </c>
      <c r="L38" s="3"/>
      <c r="M38" s="8" t="s">
        <v>190</v>
      </c>
      <c r="N38" s="8" t="s">
        <v>91</v>
      </c>
      <c r="O38" s="8" t="s">
        <v>88</v>
      </c>
      <c r="P38" s="8" t="s">
        <v>184</v>
      </c>
      <c r="Q38" s="9" t="s">
        <v>185</v>
      </c>
      <c r="R38" s="8">
        <v>12809</v>
      </c>
      <c r="S38" s="8">
        <v>449</v>
      </c>
      <c r="T38" s="9"/>
      <c r="U38" s="8" t="s">
        <v>199</v>
      </c>
      <c r="V38" s="17" t="s">
        <v>200</v>
      </c>
      <c r="W38" s="9" t="s">
        <v>13</v>
      </c>
      <c r="X38" s="10">
        <v>4200000</v>
      </c>
      <c r="Y38" s="9"/>
    </row>
    <row r="39" spans="1:25" x14ac:dyDescent="0.25">
      <c r="A39" s="8">
        <f t="shared" si="6"/>
        <v>32</v>
      </c>
      <c r="B39" s="19" t="s">
        <v>21</v>
      </c>
      <c r="C39" s="9" t="s">
        <v>30</v>
      </c>
      <c r="D39" s="19" t="s">
        <v>182</v>
      </c>
      <c r="E39" s="9"/>
      <c r="F39" s="9" t="s">
        <v>183</v>
      </c>
      <c r="G39" s="9" t="s">
        <v>212</v>
      </c>
      <c r="H39" s="27" t="s">
        <v>186</v>
      </c>
      <c r="I39" s="9" t="s">
        <v>146</v>
      </c>
      <c r="J39" s="8">
        <v>2022</v>
      </c>
      <c r="K39" s="29">
        <v>937387</v>
      </c>
      <c r="L39" s="3"/>
      <c r="M39" s="8" t="s">
        <v>190</v>
      </c>
      <c r="N39" s="8" t="s">
        <v>91</v>
      </c>
      <c r="O39" s="8" t="s">
        <v>88</v>
      </c>
      <c r="P39" s="8" t="s">
        <v>184</v>
      </c>
      <c r="Q39" s="9" t="s">
        <v>185</v>
      </c>
      <c r="R39" s="8">
        <v>12809</v>
      </c>
      <c r="S39" s="8">
        <v>449</v>
      </c>
      <c r="T39" s="9"/>
      <c r="U39" s="8" t="s">
        <v>203</v>
      </c>
      <c r="V39" s="17" t="s">
        <v>204</v>
      </c>
      <c r="W39" s="9" t="s">
        <v>13</v>
      </c>
      <c r="X39" s="10">
        <v>3900000</v>
      </c>
      <c r="Y39" s="9"/>
    </row>
    <row r="40" spans="1:25" x14ac:dyDescent="0.25">
      <c r="A40" s="8">
        <f t="shared" si="6"/>
        <v>33</v>
      </c>
      <c r="B40" s="9" t="s">
        <v>25</v>
      </c>
      <c r="C40" s="9" t="s">
        <v>40</v>
      </c>
      <c r="D40" s="19" t="s">
        <v>13</v>
      </c>
      <c r="E40" s="9" t="s">
        <v>13</v>
      </c>
      <c r="F40" s="9" t="s">
        <v>13</v>
      </c>
      <c r="G40" s="9" t="s">
        <v>225</v>
      </c>
      <c r="H40" s="27"/>
      <c r="I40" s="9" t="s">
        <v>188</v>
      </c>
      <c r="J40" s="8">
        <v>1912</v>
      </c>
      <c r="K40" s="3"/>
      <c r="L40" s="3"/>
      <c r="M40" s="8"/>
      <c r="N40" s="8"/>
      <c r="O40" s="8"/>
      <c r="P40" s="8"/>
      <c r="Q40" s="9"/>
      <c r="R40" s="8"/>
      <c r="S40" s="8"/>
      <c r="T40" s="9"/>
      <c r="U40" s="8" t="s">
        <v>194</v>
      </c>
      <c r="V40" s="17" t="s">
        <v>189</v>
      </c>
      <c r="W40" s="9" t="s">
        <v>13</v>
      </c>
      <c r="X40" s="10">
        <v>252000000</v>
      </c>
      <c r="Y40" s="9"/>
    </row>
    <row r="41" spans="1:25" ht="36" x14ac:dyDescent="0.25">
      <c r="A41" s="8">
        <f t="shared" si="6"/>
        <v>34</v>
      </c>
      <c r="B41" s="9" t="s">
        <v>25</v>
      </c>
      <c r="C41" s="9" t="s">
        <v>40</v>
      </c>
      <c r="D41" s="19" t="s">
        <v>13</v>
      </c>
      <c r="E41" s="9" t="s">
        <v>13</v>
      </c>
      <c r="F41" s="9" t="s">
        <v>13</v>
      </c>
      <c r="G41" s="27" t="s">
        <v>195</v>
      </c>
      <c r="H41" s="27"/>
      <c r="I41" s="9" t="s">
        <v>145</v>
      </c>
      <c r="J41" s="8">
        <v>2022</v>
      </c>
      <c r="K41" s="3"/>
      <c r="L41" s="3"/>
      <c r="M41" s="8"/>
      <c r="N41" s="8"/>
      <c r="O41" s="8"/>
      <c r="P41" s="8"/>
      <c r="Q41" s="9"/>
      <c r="R41" s="8"/>
      <c r="S41" s="8"/>
      <c r="T41" s="9"/>
      <c r="U41" s="8" t="s">
        <v>193</v>
      </c>
      <c r="V41" s="17" t="s">
        <v>207</v>
      </c>
      <c r="W41" s="9" t="s">
        <v>196</v>
      </c>
      <c r="X41" s="10">
        <v>21000000</v>
      </c>
      <c r="Y41" s="9"/>
    </row>
    <row r="42" spans="1:25" x14ac:dyDescent="0.25">
      <c r="A42" s="8">
        <f t="shared" si="6"/>
        <v>35</v>
      </c>
      <c r="B42" s="9" t="s">
        <v>22</v>
      </c>
      <c r="C42" s="9" t="s">
        <v>13</v>
      </c>
      <c r="D42" s="19" t="s">
        <v>13</v>
      </c>
      <c r="E42" s="9" t="s">
        <v>13</v>
      </c>
      <c r="F42" s="9" t="s">
        <v>220</v>
      </c>
      <c r="G42" s="27" t="s">
        <v>219</v>
      </c>
      <c r="H42" s="27" t="s">
        <v>173</v>
      </c>
      <c r="I42" s="9" t="s">
        <v>146</v>
      </c>
      <c r="J42" s="8">
        <v>2021</v>
      </c>
      <c r="K42" s="3"/>
      <c r="L42" s="3"/>
      <c r="M42" s="8"/>
      <c r="N42" s="8"/>
      <c r="O42" s="8"/>
      <c r="P42" s="8"/>
      <c r="Q42" s="9"/>
      <c r="R42" s="8"/>
      <c r="S42" s="8"/>
      <c r="T42" s="9"/>
      <c r="U42" s="8" t="s">
        <v>221</v>
      </c>
      <c r="V42" s="17" t="s">
        <v>223</v>
      </c>
      <c r="W42" s="9" t="s">
        <v>222</v>
      </c>
      <c r="X42" s="10">
        <v>12950000</v>
      </c>
      <c r="Y42" s="9"/>
    </row>
    <row r="43" spans="1:25" ht="54" x14ac:dyDescent="0.25">
      <c r="A43" s="8">
        <f>A42+1</f>
        <v>36</v>
      </c>
      <c r="B43" s="9" t="s">
        <v>25</v>
      </c>
      <c r="C43" s="9" t="s">
        <v>40</v>
      </c>
      <c r="D43" s="19"/>
      <c r="E43" s="19"/>
      <c r="F43" s="19" t="s">
        <v>13</v>
      </c>
      <c r="G43" s="28" t="s">
        <v>227</v>
      </c>
      <c r="H43" s="28"/>
      <c r="I43" s="19" t="s">
        <v>228</v>
      </c>
      <c r="J43" s="18">
        <v>2014</v>
      </c>
      <c r="K43" s="30"/>
      <c r="L43" s="30"/>
      <c r="M43" s="18"/>
      <c r="N43" s="18"/>
      <c r="O43" s="18"/>
      <c r="P43" s="18"/>
      <c r="Q43" s="19"/>
      <c r="R43" s="18"/>
      <c r="S43" s="18"/>
      <c r="T43" s="19"/>
      <c r="U43" s="31" t="s">
        <v>231</v>
      </c>
      <c r="V43" s="21" t="s">
        <v>230</v>
      </c>
      <c r="W43" s="19" t="s">
        <v>229</v>
      </c>
      <c r="X43" s="22">
        <v>70900000</v>
      </c>
      <c r="Y43" s="19"/>
    </row>
    <row r="45" spans="1:25" x14ac:dyDescent="0.25">
      <c r="A45" s="32" t="s">
        <v>106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</row>
    <row r="46" spans="1:25" x14ac:dyDescent="0.25">
      <c r="A46" s="32" t="s">
        <v>105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</row>
    <row r="48" spans="1:25" ht="19.5" x14ac:dyDescent="0.25">
      <c r="A48" s="33" t="s">
        <v>130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</sheetData>
  <sheetProtection autoFilter="0"/>
  <autoFilter ref="A6:AH43" xr:uid="{00000000-0001-0000-0000-000000000000}"/>
  <customSheetViews>
    <customSheetView guid="{1CFDDBEC-AB41-4DC7-80A6-BFCD55A5E38D}" scale="70" fitToPage="1" showAutoFilter="1" topLeftCell="A7">
      <selection activeCell="U11" sqref="U11"/>
      <pageMargins left="0.25" right="0.25" top="0.75" bottom="0.75" header="0.3" footer="0.3"/>
      <pageSetup paperSize="9" scale="43" fitToHeight="0" orientation="portrait" r:id="rId1"/>
      <autoFilter ref="A8:J29" xr:uid="{0A33F1C9-B884-40D1-8AF9-F686625649AE}"/>
    </customSheetView>
    <customSheetView guid="{604E65A7-7265-4067-8848-FEE6E7F51F73}" scale="35" showPageBreaks="1" printArea="1" filter="1" showAutoFilter="1" view="pageBreakPreview">
      <pane xSplit="9" ySplit="38" topLeftCell="J40" activePane="bottomRight" state="frozen"/>
      <selection pane="bottomRight" activeCell="V112" sqref="V112"/>
      <pageMargins left="0.25" right="0.25" top="0.75" bottom="0.75" header="0.3" footer="0.3"/>
      <pageSetup paperSize="9" scale="25" fitToHeight="0" orientation="landscape" r:id="rId2"/>
      <autoFilter ref="A6:AF111" xr:uid="{ACE4536C-2A90-498C-97E0-5AE77385EA16}">
        <filterColumn colId="7">
          <filters>
            <filter val="г. Ижевск"/>
          </filters>
        </filterColumn>
      </autoFilter>
    </customSheetView>
    <customSheetView guid="{9201CF81-0644-44C9-9EB9-E790E75E431A}" scale="40" showPageBreaks="1" printArea="1" showAutoFilter="1" view="pageBreakPreview">
      <pane ySplit="6" topLeftCell="A7" activePane="bottomLeft" state="frozen"/>
      <selection pane="bottomLeft" activeCell="G16" sqref="G16"/>
      <pageMargins left="0.25" right="0.25" top="0.75" bottom="0.75" header="0.3" footer="0.3"/>
      <pageSetup paperSize="9" scale="25" fitToHeight="0" orientation="landscape" r:id="rId3"/>
      <autoFilter ref="A6:AG110" xr:uid="{8EEDE245-2879-459C-803F-697A711EB0F5}"/>
    </customSheetView>
  </customSheetViews>
  <mergeCells count="4">
    <mergeCell ref="A45:X45"/>
    <mergeCell ref="A46:X46"/>
    <mergeCell ref="A48:X48"/>
    <mergeCell ref="A5:Y5"/>
  </mergeCells>
  <hyperlinks>
    <hyperlink ref="V14" r:id="rId4" xr:uid="{DADCD60B-AFAD-4DC9-9EF0-D772097FB3E3}"/>
    <hyperlink ref="V7" r:id="rId5" xr:uid="{17C0DE10-A9C1-4342-AC09-ECA60C52BABF}"/>
    <hyperlink ref="V8" r:id="rId6" xr:uid="{B47FB924-C483-4171-8EB0-14B5503EE907}"/>
    <hyperlink ref="V9" r:id="rId7" xr:uid="{DB6FD8AC-0470-41C4-A34A-9DAC7C0F00A4}"/>
    <hyperlink ref="V10" r:id="rId8" xr:uid="{4D5E9F2F-4077-4D2A-A513-F88D5A789728}"/>
    <hyperlink ref="V11" r:id="rId9" xr:uid="{CC65DF8B-E8DC-42C6-867B-405E0ACB212C}"/>
    <hyperlink ref="V12" r:id="rId10" xr:uid="{D8F3D41B-100A-4F84-A5B3-723097509490}"/>
    <hyperlink ref="V16" r:id="rId11" xr:uid="{7B270F40-BAAB-468E-90F4-0D7F8C5B7DCE}"/>
    <hyperlink ref="V15" r:id="rId12" xr:uid="{FD424088-A346-47BB-B179-3ECB7434B6A1}"/>
    <hyperlink ref="V23" r:id="rId13" xr:uid="{7D23717C-EDEF-4CB1-83D1-B763D7B7752F}"/>
    <hyperlink ref="V22" r:id="rId14" xr:uid="{9BFFF83A-1DE9-45E2-96DD-5F2543BB74A0}"/>
    <hyperlink ref="V21" r:id="rId15" xr:uid="{719527A0-5AC7-4BFA-B798-7DBB56C1278E}"/>
    <hyperlink ref="V20" r:id="rId16" xr:uid="{D5FDE9B9-92CE-4143-BAC2-72FBFA5F4F91}"/>
    <hyperlink ref="V19" r:id="rId17" xr:uid="{6ADE658E-9FBB-42F6-8842-A767660E0A3D}"/>
    <hyperlink ref="V18" r:id="rId18" xr:uid="{0B26DC2E-6F30-41C1-9D28-1CDBE5A041D4}"/>
    <hyperlink ref="V28" r:id="rId19" xr:uid="{10B2B5E4-ABE6-457B-91C0-381C0561275F}"/>
    <hyperlink ref="V26" r:id="rId20" xr:uid="{E3EC5D5F-12E8-44D9-934A-9CD22A9542A2}"/>
    <hyperlink ref="V27" r:id="rId21" xr:uid="{DF22DF14-7D51-4E78-9A87-55F07EC932C0}"/>
    <hyperlink ref="V25" r:id="rId22" xr:uid="{F1C7D3A7-0413-40F7-ACCD-3FB806974001}"/>
    <hyperlink ref="V33" r:id="rId23" xr:uid="{D00AD8A3-977A-44A4-9EF2-418DE4C4C31D}"/>
    <hyperlink ref="V29" r:id="rId24" xr:uid="{6C6DD969-07E3-4055-9976-9E5812094499}"/>
    <hyperlink ref="V13" r:id="rId25" xr:uid="{C5252E0C-86FC-4F70-8EDA-05B089100E77}"/>
    <hyperlink ref="V17" r:id="rId26" xr:uid="{5D44708B-E64B-4FC8-8EC2-03C7570633B7}"/>
    <hyperlink ref="V31" r:id="rId27" xr:uid="{3ACC1224-1902-4EBE-9CC2-9016D58818F7}"/>
    <hyperlink ref="V32" r:id="rId28" xr:uid="{C701C075-6B8C-4F4E-BF5E-3D67C0EFA1D3}"/>
    <hyperlink ref="V40" r:id="rId29" xr:uid="{72FF1E67-A67E-4115-8B1C-C270B0ED793E}"/>
    <hyperlink ref="V34" r:id="rId30" xr:uid="{46595DE5-1B3C-4C08-81FF-AC9F48211AC9}"/>
    <hyperlink ref="V36" r:id="rId31" xr:uid="{904752CE-5B7E-4DD1-86DF-69E717A06EC1}"/>
    <hyperlink ref="V38" r:id="rId32" xr:uid="{04535F17-AABC-4966-B345-9663046B74EC}"/>
    <hyperlink ref="V39" r:id="rId33" xr:uid="{1840D7FE-DD59-453C-979D-D71819033503}"/>
    <hyperlink ref="V37" r:id="rId34" xr:uid="{CBFFC1C6-F79C-4B36-B73C-0B761175ADE0}"/>
    <hyperlink ref="V35" r:id="rId35" xr:uid="{1FC2508B-9AD7-431C-8567-2CD38973AEE0}"/>
    <hyperlink ref="V41" r:id="rId36" xr:uid="{379509E7-5AF9-4E25-AA51-218AB5A5E9BF}"/>
    <hyperlink ref="V24" r:id="rId37" xr:uid="{A06317A0-4CD6-422D-BA87-EC357B2279E2}"/>
    <hyperlink ref="V30" r:id="rId38" xr:uid="{552A34F6-7831-47AD-A734-FEFA7CA2F6CB}"/>
    <hyperlink ref="V42" r:id="rId39" xr:uid="{562EB987-2515-4C1A-82BB-F8BD865860E2}"/>
    <hyperlink ref="V43" r:id="rId40" xr:uid="{CAAEE12B-273F-4739-9684-57FC5D99B3D7}"/>
  </hyperlinks>
  <pageMargins left="0.25" right="0.25" top="0.75" bottom="0.75" header="0.3" footer="0.3"/>
  <pageSetup paperSize="9" scale="18" fitToHeight="0" orientation="landscape" r:id="rId41"/>
  <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Реализация</vt:lpstr>
      <vt:lpstr>Реализация!Область_печати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Рачинский В В</dc:creator>
  <cp:lastModifiedBy>Андрей Хабибуллин</cp:lastModifiedBy>
  <cp:lastPrinted>2026-01-30T10:39:11Z</cp:lastPrinted>
  <dcterms:created xsi:type="dcterms:W3CDTF">2015-06-05T18:19:34Z</dcterms:created>
  <dcterms:modified xsi:type="dcterms:W3CDTF">2026-10-13T07:14:17Z</dcterms:modified>
</cp:coreProperties>
</file>